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heckCompatibility="1" defaultThemeVersion="124226"/>
  <bookViews>
    <workbookView xWindow="-15" yWindow="-15" windowWidth="9105" windowHeight="9915" activeTab="1"/>
  </bookViews>
  <sheets>
    <sheet name="Итоговый 2.3." sheetId="36" r:id="rId1"/>
    <sheet name="Итоговый. М.Ж.Ю." sheetId="25" r:id="rId2"/>
    <sheet name="Команд." sheetId="37" r:id="rId3"/>
    <sheet name="Тройки" sheetId="35" r:id="rId4"/>
    <sheet name="Мужчины_пары" sheetId="1" r:id="rId5"/>
    <sheet name="Женщины пары" sheetId="31" r:id="rId6"/>
    <sheet name="Мужчины пары ф" sheetId="33" r:id="rId7"/>
    <sheet name="Юниоры" sheetId="34" r:id="rId8"/>
    <sheet name="Ж квал 1 кр" sheetId="39" r:id="rId9"/>
    <sheet name="Ж_финал" sheetId="17" r:id="rId10"/>
    <sheet name="М квал_1 кр" sheetId="28" r:id="rId11"/>
    <sheet name="М финал" sheetId="30" r:id="rId12"/>
    <sheet name="9-16" sheetId="38" r:id="rId13"/>
    <sheet name="Лист2" sheetId="40" r:id="rId14"/>
  </sheets>
  <definedNames>
    <definedName name="_xlnm._FilterDatabase" localSheetId="4" hidden="1">Мужчины_пары!$A$8:$N$9</definedName>
    <definedName name="_xlnm.Print_Titles" localSheetId="0">'Итоговый 2.3.'!$1:$6</definedName>
    <definedName name="_xlnm.Print_Titles" localSheetId="1">'Итоговый. М.Ж.Ю.'!$1:$6</definedName>
    <definedName name="_xlnm.Print_Area" localSheetId="12">'9-16'!$A$1:$X$41</definedName>
    <definedName name="_xlnm.Print_Area" localSheetId="9">Ж_финал!$A$1:$P$20</definedName>
    <definedName name="_xlnm.Print_Area" localSheetId="5">'Женщины пары'!$A$1:$N$20</definedName>
    <definedName name="_xlnm.Print_Area" localSheetId="0">'Итоговый 2.3.'!$A$1:$I$59</definedName>
    <definedName name="_xlnm.Print_Area" localSheetId="1">'Итоговый. М.Ж.Ю.'!$A$1:$H$67</definedName>
    <definedName name="_xlnm.Print_Area" localSheetId="2">Команд.!$A$1:$L$34</definedName>
    <definedName name="_xlnm.Print_Area" localSheetId="10">'М квал_1 кр'!$A$1:$N$48</definedName>
    <definedName name="_xlnm.Print_Area" localSheetId="11">'М финал'!$A$1:$S$24</definedName>
    <definedName name="_xlnm.Print_Area" localSheetId="6">'Мужчины пары ф'!$A$1:$O$50</definedName>
    <definedName name="_xlnm.Print_Area" localSheetId="4">Мужчины_пары!$A$1:$O$33</definedName>
    <definedName name="_xlnm.Print_Area" localSheetId="3">Тройки!$A$1:$R$21</definedName>
    <definedName name="_xlnm.Print_Area" localSheetId="7">Юниоры!$A$1:$N$20</definedName>
  </definedNames>
  <calcPr calcId="125725"/>
</workbook>
</file>

<file path=xl/calcChain.xml><?xml version="1.0" encoding="utf-8"?>
<calcChain xmlns="http://schemas.openxmlformats.org/spreadsheetml/2006/main">
  <c r="H9" i="17"/>
  <c r="I9"/>
  <c r="J9"/>
  <c r="G9"/>
  <c r="I28" i="36"/>
  <c r="E28" s="1"/>
  <c r="H28"/>
  <c r="F28" s="1"/>
  <c r="D28"/>
  <c r="I27"/>
  <c r="H27"/>
  <c r="F27"/>
  <c r="E27"/>
  <c r="D27"/>
  <c r="I26"/>
  <c r="H26"/>
  <c r="F26" s="1"/>
  <c r="E26"/>
  <c r="I25"/>
  <c r="H25"/>
  <c r="F25" s="1"/>
  <c r="E25"/>
  <c r="I24"/>
  <c r="H24"/>
  <c r="F24" s="1"/>
  <c r="E24"/>
  <c r="I23"/>
  <c r="E23" s="1"/>
  <c r="H23"/>
  <c r="F23"/>
  <c r="D23"/>
  <c r="I22"/>
  <c r="H22"/>
  <c r="E22"/>
  <c r="I15"/>
  <c r="E15" s="1"/>
  <c r="H15"/>
  <c r="F15" s="1"/>
  <c r="D15"/>
  <c r="I14"/>
  <c r="E14" s="1"/>
  <c r="H14"/>
  <c r="I13"/>
  <c r="E13" s="1"/>
  <c r="H13"/>
  <c r="D13" s="1"/>
  <c r="I12"/>
  <c r="E12" s="1"/>
  <c r="H12"/>
  <c r="D12" s="1"/>
  <c r="O18" i="35"/>
  <c r="N18"/>
  <c r="M18"/>
  <c r="L18"/>
  <c r="K9"/>
  <c r="J9"/>
  <c r="I9"/>
  <c r="H9"/>
  <c r="G9"/>
  <c r="F9"/>
  <c r="E9"/>
  <c r="D9"/>
  <c r="C9"/>
  <c r="I9" i="34"/>
  <c r="H9"/>
  <c r="G9"/>
  <c r="F9"/>
  <c r="E9"/>
  <c r="D9"/>
  <c r="C9"/>
  <c r="K9" i="33"/>
  <c r="J9"/>
  <c r="I9"/>
  <c r="H9"/>
  <c r="G9"/>
  <c r="F9"/>
  <c r="E9"/>
  <c r="D9"/>
  <c r="C9"/>
  <c r="G21" i="1"/>
  <c r="F21"/>
  <c r="E21"/>
  <c r="D21"/>
  <c r="C21"/>
  <c r="E9"/>
  <c r="D9"/>
  <c r="C9"/>
  <c r="J21"/>
  <c r="I21"/>
  <c r="H21"/>
  <c r="E9" i="17"/>
  <c r="D9"/>
  <c r="C9"/>
  <c r="F12" i="36" l="1"/>
  <c r="F13"/>
  <c r="F14"/>
  <c r="D25"/>
  <c r="D26"/>
  <c r="F22"/>
  <c r="D14"/>
  <c r="D22"/>
  <c r="D24"/>
  <c r="G9" i="31"/>
  <c r="H9"/>
  <c r="I9"/>
  <c r="H9" i="1"/>
  <c r="I9"/>
  <c r="J9"/>
  <c r="I16" i="34" l="1"/>
  <c r="I16" i="31"/>
  <c r="H15" i="34" l="1"/>
  <c r="I15"/>
  <c r="I15" i="31"/>
  <c r="H15"/>
  <c r="F9" l="1"/>
  <c r="E9"/>
  <c r="D9"/>
  <c r="C9"/>
  <c r="H52" i="25" l="1"/>
  <c r="D52" s="1"/>
  <c r="I52"/>
  <c r="H53"/>
  <c r="D53" s="1"/>
  <c r="I53"/>
  <c r="E53" s="1"/>
  <c r="H54"/>
  <c r="D54" s="1"/>
  <c r="I54"/>
  <c r="H55"/>
  <c r="D55" s="1"/>
  <c r="I55"/>
  <c r="H56"/>
  <c r="D56" s="1"/>
  <c r="I56"/>
  <c r="H57"/>
  <c r="D57" s="1"/>
  <c r="I57"/>
  <c r="I51"/>
  <c r="E51" s="1"/>
  <c r="H51"/>
  <c r="D51" s="1"/>
  <c r="H42"/>
  <c r="I42"/>
  <c r="H43"/>
  <c r="I43"/>
  <c r="H44"/>
  <c r="I44"/>
  <c r="I41"/>
  <c r="H41"/>
  <c r="E43" l="1"/>
  <c r="E56"/>
  <c r="D43"/>
  <c r="E52"/>
  <c r="F51"/>
  <c r="E57"/>
  <c r="E55"/>
  <c r="E54"/>
  <c r="D44"/>
  <c r="D41"/>
  <c r="E44"/>
  <c r="E42"/>
  <c r="D42"/>
  <c r="F56"/>
  <c r="F57"/>
  <c r="F52"/>
  <c r="F55"/>
  <c r="F53"/>
  <c r="F54"/>
  <c r="F43"/>
  <c r="F44"/>
  <c r="F42"/>
  <c r="F41"/>
  <c r="E41"/>
  <c r="K16" i="35" l="1"/>
  <c r="J16"/>
  <c r="I15" i="17"/>
  <c r="J15"/>
  <c r="N16" i="35" l="1"/>
  <c r="L16"/>
  <c r="M15" i="17"/>
  <c r="M16" i="35"/>
  <c r="O16" l="1"/>
  <c r="K15" i="17"/>
  <c r="L15"/>
  <c r="F9" l="1"/>
  <c r="K17" i="33" l="1"/>
  <c r="K16" l="1"/>
  <c r="J16"/>
  <c r="O18" l="1"/>
  <c r="M18"/>
  <c r="L18"/>
  <c r="N18"/>
  <c r="J15"/>
  <c r="K15"/>
  <c r="J14" s="1"/>
  <c r="I15"/>
  <c r="M17"/>
  <c r="L17"/>
  <c r="N17"/>
  <c r="I14" l="1"/>
  <c r="K14"/>
  <c r="H14"/>
  <c r="O17"/>
  <c r="L16"/>
  <c r="N16"/>
  <c r="M16"/>
  <c r="K13" l="1"/>
  <c r="J13"/>
  <c r="H13"/>
  <c r="I13"/>
  <c r="G13"/>
  <c r="O16"/>
  <c r="M15"/>
  <c r="L15"/>
  <c r="N15"/>
  <c r="O15" l="1"/>
  <c r="L14"/>
  <c r="M14"/>
  <c r="N14"/>
  <c r="O14" l="1"/>
  <c r="I15" i="1" l="1"/>
  <c r="J15"/>
  <c r="J16" l="1"/>
  <c r="M15"/>
  <c r="M16" l="1"/>
  <c r="L17"/>
  <c r="K17"/>
  <c r="K15"/>
  <c r="L16"/>
  <c r="L15"/>
  <c r="K16"/>
  <c r="M17"/>
  <c r="K17" i="35" l="1"/>
  <c r="J16" i="17"/>
  <c r="M17" i="35"/>
  <c r="N17"/>
  <c r="L17"/>
  <c r="L17" i="17"/>
  <c r="K17"/>
  <c r="K16" l="1"/>
  <c r="L16"/>
  <c r="M17"/>
  <c r="M16"/>
  <c r="O17" i="35" l="1"/>
  <c r="K17" i="31" l="1"/>
  <c r="K17" i="34"/>
  <c r="L17" i="31"/>
  <c r="L17" i="34"/>
  <c r="M17" i="31"/>
  <c r="M16"/>
  <c r="K16" l="1"/>
  <c r="K16" i="34"/>
  <c r="J17" i="31"/>
  <c r="J17" i="34"/>
  <c r="M17"/>
  <c r="J16" i="31"/>
  <c r="J16" i="34"/>
  <c r="M16"/>
  <c r="M15" i="31"/>
  <c r="K15" l="1"/>
  <c r="K15" i="34"/>
  <c r="L16" i="31"/>
  <c r="L16" i="34"/>
  <c r="J15" i="31"/>
  <c r="J15" i="34"/>
  <c r="M15"/>
  <c r="L15" i="31" l="1"/>
  <c r="L15" i="34"/>
</calcChain>
</file>

<file path=xl/sharedStrings.xml><?xml version="1.0" encoding="utf-8"?>
<sst xmlns="http://schemas.openxmlformats.org/spreadsheetml/2006/main" count="1147" uniqueCount="355">
  <si>
    <t>В</t>
  </si>
  <si>
    <t>Н</t>
  </si>
  <si>
    <t>П</t>
  </si>
  <si>
    <t>Команда</t>
  </si>
  <si>
    <t>№ 
п/п</t>
  </si>
  <si>
    <t>Место</t>
  </si>
  <si>
    <t>Главный судья</t>
  </si>
  <si>
    <t>А.А.Фокина</t>
  </si>
  <si>
    <t xml:space="preserve">            Главный секретарь</t>
  </si>
  <si>
    <t>Счет матча вводится в НИЖНЮЮ половину таблицы</t>
  </si>
  <si>
    <t>Остальные данные заполняются автоматически</t>
  </si>
  <si>
    <t>1</t>
  </si>
  <si>
    <t>2</t>
  </si>
  <si>
    <t>3</t>
  </si>
  <si>
    <t>5</t>
  </si>
  <si>
    <t>6</t>
  </si>
  <si>
    <t>4:7</t>
  </si>
  <si>
    <t>5:7</t>
  </si>
  <si>
    <t>0:7</t>
  </si>
  <si>
    <t>7:0</t>
  </si>
  <si>
    <t>"МОСКОВСКИЙ ШАР"</t>
  </si>
  <si>
    <t>Боччедром СК "Старт"</t>
  </si>
  <si>
    <t>Игроки</t>
  </si>
  <si>
    <t>7:4</t>
  </si>
  <si>
    <t>7:5</t>
  </si>
  <si>
    <t>Дуплякин Юрий</t>
  </si>
  <si>
    <t>Попов Михаил</t>
  </si>
  <si>
    <t>Янкин Николай</t>
  </si>
  <si>
    <t>Бурдо Сергей</t>
  </si>
  <si>
    <t>Марин Петр</t>
  </si>
  <si>
    <t>Минькин Павел</t>
  </si>
  <si>
    <t>Пузанов Андрей</t>
  </si>
  <si>
    <t>Стыкалин Владимир</t>
  </si>
  <si>
    <t>Саморуков Юрий</t>
  </si>
  <si>
    <t>Ю.Б. Дуплякин</t>
  </si>
  <si>
    <t>Главный секретарь</t>
  </si>
  <si>
    <t>Итоговый протокол</t>
  </si>
  <si>
    <t>Фамилия, Имя</t>
  </si>
  <si>
    <t>место</t>
  </si>
  <si>
    <t>Клуб</t>
  </si>
  <si>
    <t>Парсек</t>
  </si>
  <si>
    <t>МИРЭА</t>
  </si>
  <si>
    <t>Мужчины</t>
  </si>
  <si>
    <t>Женщины</t>
  </si>
  <si>
    <t>Мужские пары</t>
  </si>
  <si>
    <t>Женские пары</t>
  </si>
  <si>
    <t>Тройки</t>
  </si>
  <si>
    <t>Округ</t>
  </si>
  <si>
    <t>ЮЗАО</t>
  </si>
  <si>
    <t>СЗАО</t>
  </si>
  <si>
    <t>ЗАО</t>
  </si>
  <si>
    <t>ВАО</t>
  </si>
  <si>
    <t>САО</t>
  </si>
  <si>
    <t>Тушино</t>
  </si>
  <si>
    <t>KTLGSK</t>
  </si>
  <si>
    <t>ЮАО</t>
  </si>
  <si>
    <t>ЦАО</t>
  </si>
  <si>
    <t>Командное первенство</t>
  </si>
  <si>
    <t>команда</t>
  </si>
  <si>
    <t xml:space="preserve">Кол-во </t>
  </si>
  <si>
    <t>Очки</t>
  </si>
  <si>
    <t>женщин</t>
  </si>
  <si>
    <t>мужчин</t>
  </si>
  <si>
    <t>Персенство округов</t>
  </si>
  <si>
    <t>0:0</t>
  </si>
  <si>
    <t>Фокина Алла</t>
  </si>
  <si>
    <t>Шпиленок Лидия</t>
  </si>
  <si>
    <t>Мужчины квалификация (1 круг)</t>
  </si>
  <si>
    <t>Итоговое 
место</t>
  </si>
  <si>
    <t>Фамилия, имя</t>
  </si>
  <si>
    <t>Разн-сть</t>
  </si>
  <si>
    <t>гр.Е</t>
  </si>
  <si>
    <t>Буданов Иван</t>
  </si>
  <si>
    <t>гр.F</t>
  </si>
  <si>
    <t>Кожин Петр</t>
  </si>
  <si>
    <t xml:space="preserve">ВРЕМЯ </t>
  </si>
  <si>
    <t>17.00</t>
  </si>
  <si>
    <t>ФИО</t>
  </si>
  <si>
    <t>МЕСТО</t>
  </si>
  <si>
    <t>D1</t>
  </si>
  <si>
    <t>D2</t>
  </si>
  <si>
    <t>0</t>
  </si>
  <si>
    <t>6:3</t>
  </si>
  <si>
    <t>3:6</t>
  </si>
  <si>
    <t>Калиниченко Елена
Калиниченко Мария</t>
  </si>
  <si>
    <t>Рубен Алексей</t>
  </si>
  <si>
    <t>Беликов Алексей</t>
  </si>
  <si>
    <t>Журавлев Сергей</t>
  </si>
  <si>
    <t>С1</t>
  </si>
  <si>
    <t>Пенальти</t>
  </si>
  <si>
    <t>7-8 места</t>
  </si>
  <si>
    <t>5-6 места</t>
  </si>
  <si>
    <t>Гр 1</t>
  </si>
  <si>
    <t>Гр 2</t>
  </si>
  <si>
    <t>Попов Иван</t>
  </si>
  <si>
    <t>гр.1(вт)</t>
  </si>
  <si>
    <t>гр.2 (ср)</t>
  </si>
  <si>
    <t>Комаров Иван</t>
  </si>
  <si>
    <t>Юниоры</t>
  </si>
  <si>
    <t>пенальти</t>
  </si>
  <si>
    <r>
      <t xml:space="preserve">Прозоров Георгий
</t>
    </r>
    <r>
      <rPr>
        <sz val="14"/>
        <rFont val="Arial Cyr"/>
        <charset val="204"/>
      </rPr>
      <t>Дмитрино, 20.12.1999 г.
8-964-700-22-06</t>
    </r>
  </si>
  <si>
    <r>
      <t xml:space="preserve">Поручиков Роман
</t>
    </r>
    <r>
      <rPr>
        <sz val="14"/>
        <rFont val="Arial Cyr"/>
        <charset val="204"/>
      </rPr>
      <t>Сев.Тушино, 13.12.1996 г.
8-906-034-19-01</t>
    </r>
  </si>
  <si>
    <r>
      <t xml:space="preserve">Поручиков Кирилл
</t>
    </r>
    <r>
      <rPr>
        <sz val="14"/>
        <rFont val="Arial Cyr"/>
        <charset val="204"/>
      </rPr>
      <t>Сев.Тушино, 07.12.2002 г.
8-966-040-47-76</t>
    </r>
  </si>
  <si>
    <t>А1</t>
  </si>
  <si>
    <t>А2</t>
  </si>
  <si>
    <t>Шафенкова Юлия</t>
  </si>
  <si>
    <t>г. Брянск</t>
  </si>
  <si>
    <t>МО</t>
  </si>
  <si>
    <t>19</t>
  </si>
  <si>
    <t>ТРОЙКИ</t>
  </si>
  <si>
    <t xml:space="preserve">1 тур
1-6; 2-5; 3-4
</t>
  </si>
  <si>
    <t xml:space="preserve">2 тур
1-2; 5-3; 6-4
</t>
  </si>
  <si>
    <t xml:space="preserve">3 тур
3-1; 2-6; 4-5
</t>
  </si>
  <si>
    <t xml:space="preserve">4 тур
1-4; 2-3; 6-5
</t>
  </si>
  <si>
    <t xml:space="preserve">5 тур
5-1; 4-2; 3-6
</t>
  </si>
  <si>
    <t>Двойки женщины</t>
  </si>
  <si>
    <t>А.А. Фокина</t>
  </si>
  <si>
    <t>Без лимита времени</t>
  </si>
  <si>
    <t>Двойки мужчины. Групповой этап</t>
  </si>
  <si>
    <t>Лимит времени 30 (35) минут</t>
  </si>
  <si>
    <t>Двойки мужчины 1-4 места</t>
  </si>
  <si>
    <t xml:space="preserve"> ФИНАЛ ЖЕНЩИНЫ</t>
  </si>
  <si>
    <t>№ п/п</t>
  </si>
  <si>
    <t>Полуфинальная группа 1</t>
  </si>
  <si>
    <t>Полуфинальная группа 2</t>
  </si>
  <si>
    <t>Игры за 5-8 места</t>
  </si>
  <si>
    <t>Боччедром " Старт"                                          Мужчины</t>
  </si>
  <si>
    <t>Старт</t>
  </si>
  <si>
    <t>Прозоров Георгий</t>
  </si>
  <si>
    <t>_</t>
  </si>
  <si>
    <t>Брянск, Москва</t>
  </si>
  <si>
    <t>Район</t>
  </si>
  <si>
    <t>I</t>
  </si>
  <si>
    <t>II</t>
  </si>
  <si>
    <t>III</t>
  </si>
  <si>
    <t>Ю. Б. Дуплякин</t>
  </si>
  <si>
    <t>г. Екатеринбург</t>
  </si>
  <si>
    <t>20+17+14+12+11</t>
  </si>
  <si>
    <t>20+15+14+13</t>
  </si>
  <si>
    <t>20+17+14</t>
  </si>
  <si>
    <t>20+17+15</t>
  </si>
  <si>
    <t>10+9</t>
  </si>
  <si>
    <t>20+14+13+11</t>
  </si>
  <si>
    <t>20+15</t>
  </si>
  <si>
    <t>20+13+11+10+9+8+6+5+3+1+1+1</t>
  </si>
  <si>
    <t>20+17+12</t>
  </si>
  <si>
    <t>12+7+4</t>
  </si>
  <si>
    <t>12+10</t>
  </si>
  <si>
    <t>20+14</t>
  </si>
  <si>
    <t>9</t>
  </si>
  <si>
    <t>7-8</t>
  </si>
  <si>
    <t>МОСКОВСКИЙ ШАР</t>
  </si>
  <si>
    <t>Командный зачет среди клубов</t>
  </si>
  <si>
    <t>Командный зачет среди территорий</t>
  </si>
  <si>
    <t>Лимит времени 50 минут</t>
  </si>
  <si>
    <t>25-й открытый городской турнир по БОЧЧЕ</t>
  </si>
  <si>
    <t>15 августа 2016 года</t>
  </si>
  <si>
    <t>19 августа 2016 года</t>
  </si>
  <si>
    <t>Попов Михаил
Попов Иван
Ерасова Екатерина</t>
  </si>
  <si>
    <t>Стыкалин Владимир
Сизова Елена
Сизова Дарья</t>
  </si>
  <si>
    <t>Фахретдинов Фоат
Журавлев Сергей
Фахретдинов Джамиля</t>
  </si>
  <si>
    <t>16 августа 2016 года</t>
  </si>
  <si>
    <t>15-19 августа 2016 года</t>
  </si>
  <si>
    <t>16-18 августа 2016 года</t>
  </si>
  <si>
    <t>16-18 августа 2016 г.</t>
  </si>
  <si>
    <t>Ерасов Сергей</t>
  </si>
  <si>
    <t>Зернов Константин</t>
  </si>
  <si>
    <t>Бойко Сергей</t>
  </si>
  <si>
    <t>Битеряков Владимир</t>
  </si>
  <si>
    <t>Тимофеев Сергей</t>
  </si>
  <si>
    <t>Спичков Владимир</t>
  </si>
  <si>
    <t>1ПФ1</t>
  </si>
  <si>
    <t>1ПФ2</t>
  </si>
  <si>
    <t>2ПФ1</t>
  </si>
  <si>
    <t>2ПФ2</t>
  </si>
  <si>
    <t>3ПФ1</t>
  </si>
  <si>
    <t>3ПФ2</t>
  </si>
  <si>
    <t>4ПФ1</t>
  </si>
  <si>
    <t>4ПФ2</t>
  </si>
  <si>
    <t>Турнир за 9-16 места</t>
  </si>
  <si>
    <t>20 августа 2016 года</t>
  </si>
  <si>
    <t>Шпиленок Лидия (43)</t>
  </si>
  <si>
    <t>Фокина Алла (37)</t>
  </si>
  <si>
    <t>Родина Мария (35)</t>
  </si>
  <si>
    <t>Шафенкова Юлия (28)</t>
  </si>
  <si>
    <t>Сизова Елена (26)</t>
  </si>
  <si>
    <t>Сизова Дарья (9)</t>
  </si>
  <si>
    <t>Пименова (0)</t>
  </si>
  <si>
    <t>B1</t>
  </si>
  <si>
    <t>B2</t>
  </si>
  <si>
    <t>гр.A(ср)</t>
  </si>
  <si>
    <t>гр.B (вт)</t>
  </si>
  <si>
    <t>гр.C(вт)</t>
  </si>
  <si>
    <t>гр.D(ср)</t>
  </si>
  <si>
    <t>Женщины квалификация (1 круг)</t>
  </si>
  <si>
    <t>ПОЛУФИНАЛЫ 1-8 места</t>
  </si>
  <si>
    <t>ФИНАЛ 1-4 места</t>
  </si>
  <si>
    <t>С2</t>
  </si>
  <si>
    <t>Игры до 9 очков. Лимит времени 30 (35) минут в п/ф группе</t>
  </si>
  <si>
    <t>В финале игры до 12 очков. Лимит времени в финале 45 минут</t>
  </si>
  <si>
    <t>A3</t>
  </si>
  <si>
    <t>B3</t>
  </si>
  <si>
    <t>C3</t>
  </si>
  <si>
    <t>D3</t>
  </si>
  <si>
    <t>D4</t>
  </si>
  <si>
    <t>C4</t>
  </si>
  <si>
    <t>A4</t>
  </si>
  <si>
    <t>B4</t>
  </si>
  <si>
    <t>Прозоров</t>
  </si>
  <si>
    <t>Бойко</t>
  </si>
  <si>
    <t>н/я</t>
  </si>
  <si>
    <t xml:space="preserve">Спичков </t>
  </si>
  <si>
    <t>Рубен</t>
  </si>
  <si>
    <t>9\8</t>
  </si>
  <si>
    <t>6\9</t>
  </si>
  <si>
    <t>9\6</t>
  </si>
  <si>
    <t>9\3</t>
  </si>
  <si>
    <t>3\9</t>
  </si>
  <si>
    <t>9\1</t>
  </si>
  <si>
    <t>1\9</t>
  </si>
  <si>
    <t>Q</t>
  </si>
  <si>
    <t>F</t>
  </si>
  <si>
    <t>Победы</t>
  </si>
  <si>
    <t>9\7</t>
  </si>
  <si>
    <t>9\4</t>
  </si>
  <si>
    <t>4</t>
  </si>
  <si>
    <t>00110</t>
  </si>
  <si>
    <t>01000</t>
  </si>
  <si>
    <t>7\9</t>
  </si>
  <si>
    <t>9\0</t>
  </si>
  <si>
    <t>4\9</t>
  </si>
  <si>
    <t>0\9</t>
  </si>
  <si>
    <t>9\2</t>
  </si>
  <si>
    <t>2\9</t>
  </si>
  <si>
    <t>отказ</t>
  </si>
  <si>
    <t>*</t>
  </si>
  <si>
    <t>10\1</t>
  </si>
  <si>
    <t>10\0</t>
  </si>
  <si>
    <t>1\10</t>
  </si>
  <si>
    <t>9\5</t>
  </si>
  <si>
    <t>0\10</t>
  </si>
  <si>
    <t>5\9</t>
  </si>
  <si>
    <t>9 место</t>
  </si>
  <si>
    <t>13 место</t>
  </si>
  <si>
    <t>11 место</t>
  </si>
  <si>
    <t>15 место</t>
  </si>
  <si>
    <t>5\8</t>
  </si>
  <si>
    <t>8\5</t>
  </si>
  <si>
    <t>Федотов</t>
  </si>
  <si>
    <t>Янкин</t>
  </si>
  <si>
    <t>Беликов</t>
  </si>
  <si>
    <t>Комаров</t>
  </si>
  <si>
    <t>Спичков</t>
  </si>
  <si>
    <t>7\8</t>
  </si>
  <si>
    <t>8\7</t>
  </si>
  <si>
    <t>1-2</t>
  </si>
  <si>
    <t>3-4</t>
  </si>
  <si>
    <t>10\3</t>
  </si>
  <si>
    <t>3\10</t>
  </si>
  <si>
    <t>00000</t>
  </si>
  <si>
    <t>1000</t>
  </si>
  <si>
    <t>8\9</t>
  </si>
  <si>
    <t>н\я</t>
  </si>
  <si>
    <t>8</t>
  </si>
  <si>
    <t>7</t>
  </si>
  <si>
    <t>7\12</t>
  </si>
  <si>
    <t>12\6</t>
  </si>
  <si>
    <t>12\7</t>
  </si>
  <si>
    <t>12\3</t>
  </si>
  <si>
    <t>12\2</t>
  </si>
  <si>
    <t>3\12</t>
  </si>
  <si>
    <t>12\9</t>
  </si>
  <si>
    <t>6\12</t>
  </si>
  <si>
    <t>2\12</t>
  </si>
  <si>
    <t>9\12</t>
  </si>
  <si>
    <t>Н\Я</t>
  </si>
  <si>
    <t>Прозров</t>
  </si>
  <si>
    <t xml:space="preserve">Беликов Алексей
Саморуков Юрий
Янкин Николай
</t>
  </si>
  <si>
    <t>Шафенкова Юлия (28)
Родина Мария (35)</t>
  </si>
  <si>
    <t>Фокина Алла (37)
Ерасова  Екатерина (11)</t>
  </si>
  <si>
    <t>Сизова Елена (26)
Сизова Дарья (9)</t>
  </si>
  <si>
    <t>*0110</t>
  </si>
  <si>
    <t>*001001</t>
  </si>
  <si>
    <t>*0000</t>
  </si>
  <si>
    <t>*000100</t>
  </si>
  <si>
    <t>Федотов Александр</t>
  </si>
  <si>
    <t>Марин Петр
Крицкая Марина
Прозоров Георгий</t>
  </si>
  <si>
    <t>Шпиленок Лидия
Спичков Владимир
Чекулаев Михаил</t>
  </si>
  <si>
    <t>Сизова Дарья</t>
  </si>
  <si>
    <t>Сизова Елена</t>
  </si>
  <si>
    <t>4\10</t>
  </si>
  <si>
    <t>10\6</t>
  </si>
  <si>
    <t>10\4</t>
  </si>
  <si>
    <t>10\8</t>
  </si>
  <si>
    <t>6\7</t>
  </si>
  <si>
    <t>8\10</t>
  </si>
  <si>
    <t>7\6</t>
  </si>
  <si>
    <t>5\7</t>
  </si>
  <si>
    <t>7\5</t>
  </si>
  <si>
    <t>6\10</t>
  </si>
  <si>
    <t>*00101</t>
  </si>
  <si>
    <t>*000000</t>
  </si>
  <si>
    <t>*000001</t>
  </si>
  <si>
    <t>*01000</t>
  </si>
  <si>
    <t>Попов Михаил Попов Иван Ерасова Екатерина</t>
  </si>
  <si>
    <t>Марин Петр, Крицкая Марина, Прозоров Георгий</t>
  </si>
  <si>
    <t xml:space="preserve">Беликов Алексей, Саморуков Юрий, Янкин Николай
</t>
  </si>
  <si>
    <t>Фахретдинов Фоат, Журавлев Сергей, Фахретдинов Джамиля</t>
  </si>
  <si>
    <t>Шпиленок Лидия, Спичков Владимир, Чекулаев Михаил</t>
  </si>
  <si>
    <t>Стыкалин Владимир, Сизова Елена, Сизова Дарья</t>
  </si>
  <si>
    <t xml:space="preserve">Шпиленок Лидия (43)
Лукина Ирина (0)
</t>
  </si>
  <si>
    <t>12 очков 45 мин + 2 дорожки</t>
  </si>
  <si>
    <t>9 очков 30 мин + 2 дорожки</t>
  </si>
  <si>
    <t>15 (22) августа 2016 года</t>
  </si>
  <si>
    <t>9 очков. Лимит времени 30 минут</t>
  </si>
  <si>
    <t>Марин Петр (50)
Пузанов Андрей (46,5)</t>
  </si>
  <si>
    <t>Стыкалин Владимир (21,5)
Саморуков Юрий (19,5)</t>
  </si>
  <si>
    <t>Беликов Алексей (17,5)
Рубен Алексей (5,5)</t>
  </si>
  <si>
    <t>Зернов Константин (0)
Бойко Сергей (0)</t>
  </si>
  <si>
    <t>Попов Михаил (49,5)
Янкин Николай (30)</t>
  </si>
  <si>
    <t>Дуплякин Юрий (35) 
Андреев Андрей (26,5)</t>
  </si>
  <si>
    <t>Фахретдинов Фоат (10)
Журавлев Сергей (2)</t>
  </si>
  <si>
    <t>Комаров Иван (3)
Федотов Александр (0)</t>
  </si>
  <si>
    <t>10\9</t>
  </si>
  <si>
    <t>12\5</t>
  </si>
  <si>
    <t>9\10</t>
  </si>
  <si>
    <t>11\8</t>
  </si>
  <si>
    <t>5\12</t>
  </si>
  <si>
    <t>8\11</t>
  </si>
  <si>
    <t>м</t>
  </si>
  <si>
    <t>6\2</t>
  </si>
  <si>
    <t>2\6</t>
  </si>
  <si>
    <t>q</t>
  </si>
  <si>
    <t>12\10</t>
  </si>
  <si>
    <t>10\12</t>
  </si>
  <si>
    <t>12\4</t>
  </si>
  <si>
    <t>4\12</t>
  </si>
  <si>
    <t>Беликов Алексей
Рубен Алексей</t>
  </si>
  <si>
    <t>Комаров Иван
Федотов Александр</t>
  </si>
  <si>
    <t>Дуплякин Юрий 
Андреев Андрей</t>
  </si>
  <si>
    <t>Марин Петр, Пузанов Андрей</t>
  </si>
  <si>
    <t>Попов Михаил, Янкин Николай</t>
  </si>
  <si>
    <t>Стыкалин Владимир, Саморуков Юрий</t>
  </si>
  <si>
    <t>Фахретдинов Фоат, Журавлев Сергей</t>
  </si>
  <si>
    <t>Беликов Алексей, Рубен Алексей</t>
  </si>
  <si>
    <t>Комаров Иван, Федотов Александр</t>
  </si>
  <si>
    <t>Дуплякин Юрий, Андреев Андрей</t>
  </si>
  <si>
    <t>Зернов Константин, Бойко Сергей</t>
  </si>
  <si>
    <t>Шпиленок Лидия, Лукина Ирина</t>
  </si>
  <si>
    <t>Шафенкова Юлия, Родина Мария</t>
  </si>
  <si>
    <t>Фокина Алла, Ерасова Екатерина</t>
  </si>
  <si>
    <t>Сизова Елена, Сизова Дарья</t>
  </si>
  <si>
    <t>20+17+6</t>
  </si>
  <si>
    <t>15+14+13+12+ 10+5+3</t>
  </si>
  <si>
    <t>11+9+8+7+4
+2+1+1+1</t>
  </si>
</sst>
</file>

<file path=xl/styles.xml><?xml version="1.0" encoding="utf-8"?>
<styleSheet xmlns="http://schemas.openxmlformats.org/spreadsheetml/2006/main">
  <fonts count="93">
    <font>
      <sz val="10"/>
      <name val="Arial Cyr"/>
      <charset val="204"/>
    </font>
    <font>
      <sz val="16"/>
      <name val="Times New Roman"/>
      <family val="1"/>
    </font>
    <font>
      <b/>
      <sz val="18"/>
      <name val="Arial Cyr"/>
      <family val="2"/>
      <charset val="204"/>
    </font>
    <font>
      <sz val="14"/>
      <name val="Arial Cyr"/>
      <family val="2"/>
      <charset val="204"/>
    </font>
    <font>
      <b/>
      <sz val="16"/>
      <name val="Arial Cyr"/>
      <family val="2"/>
      <charset val="204"/>
    </font>
    <font>
      <b/>
      <sz val="14"/>
      <name val="Arial Cyr"/>
      <family val="2"/>
      <charset val="204"/>
    </font>
    <font>
      <sz val="14"/>
      <name val="Times New Roman"/>
      <family val="1"/>
    </font>
    <font>
      <u/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name val="Times New Roman"/>
      <family val="1"/>
    </font>
    <font>
      <sz val="16"/>
      <name val="Arial Cyr"/>
      <family val="2"/>
      <charset val="204"/>
    </font>
    <font>
      <sz val="22"/>
      <name val="Arial Cyr"/>
      <family val="2"/>
      <charset val="204"/>
    </font>
    <font>
      <sz val="24"/>
      <name val="Arial Cyr"/>
      <family val="2"/>
      <charset val="204"/>
    </font>
    <font>
      <sz val="15"/>
      <name val="Arial Cyr"/>
      <family val="2"/>
      <charset val="204"/>
    </font>
    <font>
      <b/>
      <sz val="20"/>
      <name val="Arial Cyr"/>
      <family val="2"/>
      <charset val="204"/>
    </font>
    <font>
      <u/>
      <sz val="16"/>
      <name val="Arial Cyr"/>
      <family val="2"/>
      <charset val="204"/>
    </font>
    <font>
      <sz val="16"/>
      <name val="Arial Cyr"/>
      <charset val="204"/>
    </font>
    <font>
      <b/>
      <sz val="16"/>
      <color indexed="10"/>
      <name val="Arial Cyr"/>
      <family val="2"/>
      <charset val="204"/>
    </font>
    <font>
      <b/>
      <sz val="48"/>
      <name val="Times New Roman"/>
      <family val="1"/>
    </font>
    <font>
      <sz val="26"/>
      <name val="Times New Roman"/>
      <family val="1"/>
    </font>
    <font>
      <sz val="24"/>
      <name val="Times New Roman"/>
      <family val="1"/>
    </font>
    <font>
      <sz val="28"/>
      <name val="Times New Roman"/>
      <family val="1"/>
    </font>
    <font>
      <sz val="26"/>
      <name val="Arial Cyr"/>
      <family val="2"/>
      <charset val="204"/>
    </font>
    <font>
      <sz val="22"/>
      <name val="Arial Cyr"/>
      <charset val="204"/>
    </font>
    <font>
      <sz val="28"/>
      <name val="Arial Cyr"/>
      <charset val="204"/>
    </font>
    <font>
      <b/>
      <sz val="36"/>
      <name val="Arial Cyr"/>
      <charset val="204"/>
    </font>
    <font>
      <b/>
      <sz val="22"/>
      <name val="Arial Cyr"/>
      <charset val="204"/>
    </font>
    <font>
      <b/>
      <sz val="16"/>
      <name val="Arial Cyr"/>
      <charset val="204"/>
    </font>
    <font>
      <sz val="36"/>
      <name val="Arial Cyr"/>
      <charset val="204"/>
    </font>
    <font>
      <b/>
      <sz val="8"/>
      <name val="Arial Cyr"/>
      <charset val="204"/>
    </font>
    <font>
      <sz val="18"/>
      <name val="Arial Cyr"/>
      <charset val="204"/>
    </font>
    <font>
      <sz val="48"/>
      <name val="Arial Cyr"/>
      <charset val="204"/>
    </font>
    <font>
      <sz val="22"/>
      <color theme="0"/>
      <name val="Arial Cyr"/>
      <charset val="204"/>
    </font>
    <font>
      <b/>
      <sz val="22"/>
      <color theme="0"/>
      <name val="Arial Cyr"/>
      <charset val="204"/>
    </font>
    <font>
      <sz val="14"/>
      <name val="Arial Cyr"/>
      <charset val="204"/>
    </font>
    <font>
      <b/>
      <sz val="28"/>
      <name val="Times New Roman"/>
      <family val="1"/>
    </font>
    <font>
      <sz val="14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  <family val="2"/>
      <charset val="204"/>
    </font>
    <font>
      <sz val="12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b/>
      <sz val="26"/>
      <name val="Times New Roman"/>
      <family val="1"/>
    </font>
    <font>
      <b/>
      <sz val="16"/>
      <color rgb="FF000000"/>
      <name val="Times New Roman"/>
      <family val="1"/>
      <charset val="204"/>
    </font>
    <font>
      <b/>
      <sz val="20"/>
      <name val="Times New Roman"/>
      <family val="1"/>
    </font>
    <font>
      <b/>
      <sz val="16"/>
      <name val="Times New Roman"/>
      <family val="1"/>
    </font>
    <font>
      <b/>
      <i/>
      <sz val="9"/>
      <name val="Garamond"/>
      <family val="1"/>
    </font>
    <font>
      <b/>
      <i/>
      <sz val="18"/>
      <name val="Times New Roman"/>
      <family val="1"/>
    </font>
    <font>
      <b/>
      <sz val="12"/>
      <name val="Arial Cyr"/>
      <charset val="204"/>
    </font>
    <font>
      <sz val="12"/>
      <color theme="1"/>
      <name val="Calibri"/>
      <family val="2"/>
      <charset val="204"/>
      <scheme val="minor"/>
    </font>
    <font>
      <sz val="12"/>
      <name val="Arial Cyr"/>
      <charset val="204"/>
    </font>
    <font>
      <sz val="16"/>
      <color theme="1"/>
      <name val="Calibri"/>
      <family val="2"/>
      <charset val="204"/>
      <scheme val="minor"/>
    </font>
    <font>
      <sz val="20"/>
      <name val="Arial Cyr"/>
      <family val="2"/>
      <charset val="204"/>
    </font>
    <font>
      <b/>
      <sz val="12"/>
      <name val="Arial Cyr"/>
      <family val="2"/>
      <charset val="204"/>
    </font>
    <font>
      <b/>
      <i/>
      <sz val="20"/>
      <name val="Arial CYR"/>
      <family val="2"/>
      <charset val="204"/>
    </font>
    <font>
      <b/>
      <i/>
      <sz val="12"/>
      <name val="Arial Cyr"/>
      <family val="2"/>
      <charset val="204"/>
    </font>
    <font>
      <sz val="18"/>
      <name val="Arial Cyr"/>
      <family val="2"/>
      <charset val="204"/>
    </font>
    <font>
      <sz val="24"/>
      <name val="Times New Roman"/>
      <family val="1"/>
      <charset val="204"/>
    </font>
    <font>
      <b/>
      <sz val="36"/>
      <name val="Times New Roman"/>
      <family val="1"/>
    </font>
    <font>
      <b/>
      <sz val="18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b/>
      <sz val="22"/>
      <name val="Times New Roman"/>
      <family val="1"/>
      <charset val="204"/>
    </font>
    <font>
      <sz val="22"/>
      <color theme="0" tint="-4.9989318521683403E-2"/>
      <name val="Arial Cyr"/>
      <charset val="204"/>
    </font>
    <font>
      <sz val="20"/>
      <name val="Arial Cyr"/>
      <charset val="204"/>
    </font>
    <font>
      <b/>
      <sz val="26"/>
      <name val="Arial Cyr"/>
      <charset val="204"/>
    </font>
    <font>
      <sz val="26"/>
      <name val="Arial Cyr"/>
      <charset val="204"/>
    </font>
    <font>
      <sz val="22"/>
      <name val="Times New Roman"/>
      <family val="1"/>
    </font>
    <font>
      <sz val="16"/>
      <color theme="0"/>
      <name val="Arial Cyr"/>
      <charset val="204"/>
    </font>
    <font>
      <b/>
      <sz val="16"/>
      <color theme="0"/>
      <name val="Arial Cyr"/>
      <charset val="204"/>
    </font>
    <font>
      <b/>
      <sz val="28"/>
      <name val="Arial Cyr"/>
      <charset val="204"/>
    </font>
    <font>
      <b/>
      <sz val="20"/>
      <name val="Arial Cyr"/>
      <charset val="204"/>
    </font>
    <font>
      <sz val="20"/>
      <name val="Times New Roman"/>
      <family val="1"/>
    </font>
    <font>
      <sz val="11"/>
      <name val="Arial Cyr"/>
      <charset val="204"/>
    </font>
    <font>
      <b/>
      <sz val="14"/>
      <name val="Times New Roman"/>
      <family val="1"/>
      <charset val="204"/>
    </font>
    <font>
      <sz val="18"/>
      <color theme="1"/>
      <name val="Arial Cyr"/>
      <charset val="204"/>
    </font>
    <font>
      <sz val="14"/>
      <color theme="1"/>
      <name val="Arial Cyr"/>
      <charset val="204"/>
    </font>
    <font>
      <b/>
      <sz val="15"/>
      <name val="Arial Cyr"/>
      <charset val="204"/>
    </font>
    <font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34"/>
      <name val="Arial Cyr"/>
      <charset val="204"/>
    </font>
    <font>
      <b/>
      <sz val="14"/>
      <name val="Times New Roman"/>
      <family val="1"/>
    </font>
    <font>
      <b/>
      <sz val="16"/>
      <name val="Times New Roman"/>
      <family val="1"/>
      <charset val="204"/>
    </font>
    <font>
      <sz val="10"/>
      <name val="Times New Roman"/>
      <family val="1"/>
    </font>
    <font>
      <sz val="10"/>
      <color theme="1"/>
      <name val="Calibri"/>
      <family val="2"/>
      <charset val="204"/>
      <scheme val="minor"/>
    </font>
    <font>
      <b/>
      <sz val="25"/>
      <name val="Times New Roman"/>
      <family val="1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b/>
      <sz val="26"/>
      <name val="Times New Roman"/>
      <family val="1"/>
      <charset val="204"/>
    </font>
    <font>
      <sz val="36"/>
      <name val="Times New Roman"/>
      <family val="1"/>
      <charset val="204"/>
    </font>
    <font>
      <b/>
      <sz val="36"/>
      <name val="Times New Roman"/>
      <family val="1"/>
      <charset val="204"/>
    </font>
    <font>
      <b/>
      <sz val="24"/>
      <name val="Arial Cyr"/>
      <charset val="204"/>
    </font>
    <font>
      <sz val="24"/>
      <name val="Arial Cyr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lightUp"/>
    </fill>
    <fill>
      <patternFill patternType="gray06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22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0" xfId="0" applyFont="1"/>
    <xf numFmtId="0" fontId="3" fillId="0" borderId="1" xfId="0" applyFont="1" applyBorder="1" applyAlignment="1">
      <alignment horizontal="center" vertical="center"/>
    </xf>
    <xf numFmtId="0" fontId="4" fillId="0" borderId="0" xfId="0" applyFont="1" applyBorder="1"/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wrapText="1"/>
    </xf>
    <xf numFmtId="0" fontId="1" fillId="0" borderId="0" xfId="0" applyFont="1"/>
    <xf numFmtId="0" fontId="10" fillId="0" borderId="0" xfId="0" applyFont="1" applyBorder="1" applyAlignment="1">
      <alignment horizontal="center" vertical="center"/>
    </xf>
    <xf numFmtId="0" fontId="15" fillId="0" borderId="0" xfId="0" applyFont="1" applyBorder="1"/>
    <xf numFmtId="0" fontId="7" fillId="0" borderId="0" xfId="0" applyFont="1" applyBorder="1"/>
    <xf numFmtId="0" fontId="6" fillId="0" borderId="0" xfId="0" applyFont="1" applyBorder="1"/>
    <xf numFmtId="0" fontId="1" fillId="0" borderId="0" xfId="0" applyFont="1" applyBorder="1"/>
    <xf numFmtId="0" fontId="0" fillId="0" borderId="0" xfId="0" applyBorder="1"/>
    <xf numFmtId="0" fontId="8" fillId="0" borderId="0" xfId="0" applyFont="1"/>
    <xf numFmtId="0" fontId="4" fillId="0" borderId="0" xfId="0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17" fillId="0" borderId="0" xfId="0" applyNumberFormat="1" applyFont="1" applyFill="1" applyBorder="1" applyAlignment="1">
      <alignment horizontal="center" vertical="center"/>
    </xf>
    <xf numFmtId="49" fontId="11" fillId="0" borderId="0" xfId="0" applyNumberFormat="1" applyFont="1" applyFill="1" applyBorder="1" applyAlignment="1">
      <alignment horizontal="center"/>
    </xf>
    <xf numFmtId="49" fontId="13" fillId="0" borderId="0" xfId="0" applyNumberFormat="1" applyFont="1" applyFill="1" applyBorder="1" applyAlignment="1">
      <alignment horizontal="center" wrapText="1"/>
    </xf>
    <xf numFmtId="49" fontId="12" fillId="0" borderId="0" xfId="0" applyNumberFormat="1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14" fillId="0" borderId="0" xfId="0" applyFont="1" applyBorder="1"/>
    <xf numFmtId="0" fontId="16" fillId="0" borderId="0" xfId="0" applyFont="1" applyBorder="1"/>
    <xf numFmtId="0" fontId="14" fillId="0" borderId="2" xfId="0" applyFont="1" applyBorder="1"/>
    <xf numFmtId="0" fontId="15" fillId="0" borderId="3" xfId="0" applyFont="1" applyBorder="1"/>
    <xf numFmtId="0" fontId="23" fillId="0" borderId="0" xfId="0" applyFont="1"/>
    <xf numFmtId="49" fontId="23" fillId="0" borderId="1" xfId="0" applyNumberFormat="1" applyFont="1" applyFill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49" fontId="16" fillId="2" borderId="1" xfId="0" applyNumberFormat="1" applyFont="1" applyFill="1" applyBorder="1" applyAlignment="1">
      <alignment horizontal="center" vertical="center"/>
    </xf>
    <xf numFmtId="49" fontId="25" fillId="0" borderId="1" xfId="0" applyNumberFormat="1" applyFont="1" applyFill="1" applyBorder="1" applyAlignment="1">
      <alignment horizontal="center" vertical="center"/>
    </xf>
    <xf numFmtId="49" fontId="27" fillId="2" borderId="1" xfId="0" applyNumberFormat="1" applyFont="1" applyFill="1" applyBorder="1" applyAlignment="1">
      <alignment horizontal="center" vertical="center"/>
    </xf>
    <xf numFmtId="0" fontId="23" fillId="0" borderId="1" xfId="0" applyNumberFormat="1" applyFont="1" applyFill="1" applyBorder="1" applyAlignment="1">
      <alignment horizontal="center" vertical="center"/>
    </xf>
    <xf numFmtId="49" fontId="28" fillId="0" borderId="1" xfId="0" applyNumberFormat="1" applyFont="1" applyFill="1" applyBorder="1" applyAlignment="1">
      <alignment horizontal="center" vertical="center"/>
    </xf>
    <xf numFmtId="0" fontId="29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9" fillId="0" borderId="0" xfId="0" applyFont="1" applyAlignment="1"/>
    <xf numFmtId="0" fontId="23" fillId="0" borderId="7" xfId="0" applyNumberFormat="1" applyFont="1" applyFill="1" applyBorder="1" applyAlignment="1">
      <alignment horizontal="center" vertical="center"/>
    </xf>
    <xf numFmtId="49" fontId="16" fillId="2" borderId="7" xfId="0" applyNumberFormat="1" applyFont="1" applyFill="1" applyBorder="1" applyAlignment="1">
      <alignment horizontal="center" vertical="center"/>
    </xf>
    <xf numFmtId="0" fontId="23" fillId="0" borderId="8" xfId="0" applyNumberFormat="1" applyFont="1" applyFill="1" applyBorder="1" applyAlignment="1">
      <alignment horizontal="center" vertical="center" wrapText="1"/>
    </xf>
    <xf numFmtId="0" fontId="26" fillId="0" borderId="8" xfId="0" applyNumberFormat="1" applyFont="1" applyFill="1" applyBorder="1" applyAlignment="1">
      <alignment horizontal="center" vertical="center"/>
    </xf>
    <xf numFmtId="0" fontId="18" fillId="0" borderId="0" xfId="0" applyFont="1" applyAlignment="1"/>
    <xf numFmtId="0" fontId="28" fillId="0" borderId="1" xfId="0" applyNumberFormat="1" applyFont="1" applyFill="1" applyBorder="1" applyAlignment="1">
      <alignment horizontal="center" vertical="center"/>
    </xf>
    <xf numFmtId="0" fontId="32" fillId="0" borderId="1" xfId="0" applyNumberFormat="1" applyFont="1" applyFill="1" applyBorder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center"/>
    </xf>
    <xf numFmtId="49" fontId="23" fillId="0" borderId="0" xfId="0" applyNumberFormat="1" applyFont="1" applyFill="1" applyBorder="1" applyAlignment="1">
      <alignment horizontal="center" vertical="center"/>
    </xf>
    <xf numFmtId="49" fontId="28" fillId="0" borderId="0" xfId="0" applyNumberFormat="1" applyFont="1" applyFill="1" applyBorder="1" applyAlignment="1">
      <alignment horizontal="center" vertical="center"/>
    </xf>
    <xf numFmtId="0" fontId="0" fillId="0" borderId="2" xfId="0" applyBorder="1"/>
    <xf numFmtId="0" fontId="34" fillId="0" borderId="0" xfId="0" applyFont="1"/>
    <xf numFmtId="0" fontId="35" fillId="0" borderId="0" xfId="0" applyFont="1" applyAlignment="1"/>
    <xf numFmtId="0" fontId="24" fillId="0" borderId="0" xfId="0" applyFont="1" applyAlignment="1">
      <alignment vertical="center"/>
    </xf>
    <xf numFmtId="0" fontId="34" fillId="0" borderId="7" xfId="0" applyFont="1" applyBorder="1" applyAlignment="1">
      <alignment horizontal="center" vertical="center" wrapText="1"/>
    </xf>
    <xf numFmtId="0" fontId="34" fillId="0" borderId="18" xfId="0" applyFont="1" applyBorder="1" applyAlignment="1">
      <alignment horizontal="center" vertical="center" wrapText="1"/>
    </xf>
    <xf numFmtId="0" fontId="36" fillId="0" borderId="0" xfId="0" applyFont="1" applyBorder="1"/>
    <xf numFmtId="0" fontId="37" fillId="0" borderId="0" xfId="0" applyFont="1" applyBorder="1" applyAlignment="1">
      <alignment horizontal="center"/>
    </xf>
    <xf numFmtId="0" fontId="36" fillId="0" borderId="0" xfId="0" applyFont="1" applyBorder="1" applyAlignment="1">
      <alignment horizontal="center"/>
    </xf>
    <xf numFmtId="0" fontId="34" fillId="0" borderId="0" xfId="0" applyFont="1" applyBorder="1" applyAlignment="1">
      <alignment horizontal="center" vertical="center"/>
    </xf>
    <xf numFmtId="1" fontId="36" fillId="0" borderId="0" xfId="0" applyNumberFormat="1" applyFont="1" applyBorder="1" applyAlignment="1">
      <alignment horizontal="center" vertical="center"/>
    </xf>
    <xf numFmtId="0" fontId="38" fillId="0" borderId="0" xfId="0" applyFont="1" applyBorder="1" applyAlignment="1">
      <alignment horizontal="center"/>
    </xf>
    <xf numFmtId="0" fontId="39" fillId="0" borderId="0" xfId="0" applyFont="1" applyBorder="1" applyAlignment="1">
      <alignment horizontal="center"/>
    </xf>
    <xf numFmtId="0" fontId="38" fillId="0" borderId="0" xfId="0" applyFont="1" applyBorder="1" applyAlignment="1">
      <alignment horizontal="center" vertical="center"/>
    </xf>
    <xf numFmtId="1" fontId="38" fillId="0" borderId="0" xfId="0" applyNumberFormat="1" applyFont="1" applyBorder="1" applyAlignment="1">
      <alignment horizontal="center" vertical="center"/>
    </xf>
    <xf numFmtId="0" fontId="36" fillId="0" borderId="26" xfId="0" applyFont="1" applyBorder="1" applyAlignment="1">
      <alignment horizontal="center"/>
    </xf>
    <xf numFmtId="0" fontId="41" fillId="0" borderId="0" xfId="0" applyFont="1" applyBorder="1" applyAlignment="1">
      <alignment horizontal="center"/>
    </xf>
    <xf numFmtId="0" fontId="36" fillId="0" borderId="28" xfId="0" applyFont="1" applyBorder="1" applyAlignment="1">
      <alignment horizontal="center"/>
    </xf>
    <xf numFmtId="0" fontId="41" fillId="0" borderId="29" xfId="0" applyFont="1" applyBorder="1" applyAlignment="1">
      <alignment horizontal="center"/>
    </xf>
    <xf numFmtId="0" fontId="41" fillId="0" borderId="27" xfId="0" applyFont="1" applyBorder="1" applyAlignment="1">
      <alignment horizontal="center" vertical="center"/>
    </xf>
    <xf numFmtId="0" fontId="41" fillId="0" borderId="30" xfId="0" applyFont="1" applyBorder="1" applyAlignment="1">
      <alignment horizontal="center" vertical="center"/>
    </xf>
    <xf numFmtId="0" fontId="40" fillId="0" borderId="0" xfId="0" applyFont="1" applyFill="1" applyBorder="1" applyAlignment="1">
      <alignment horizontal="center"/>
    </xf>
    <xf numFmtId="0" fontId="36" fillId="0" borderId="24" xfId="0" applyFont="1" applyBorder="1" applyAlignment="1">
      <alignment horizontal="center"/>
    </xf>
    <xf numFmtId="0" fontId="36" fillId="0" borderId="19" xfId="0" applyFont="1" applyBorder="1"/>
    <xf numFmtId="0" fontId="41" fillId="0" borderId="19" xfId="0" applyFont="1" applyBorder="1" applyAlignment="1">
      <alignment horizontal="center"/>
    </xf>
    <xf numFmtId="0" fontId="41" fillId="0" borderId="25" xfId="0" applyFont="1" applyBorder="1" applyAlignment="1">
      <alignment horizontal="center" vertical="center"/>
    </xf>
    <xf numFmtId="0" fontId="34" fillId="0" borderId="34" xfId="0" applyFont="1" applyBorder="1" applyAlignment="1">
      <alignment horizontal="center" vertical="center" wrapText="1"/>
    </xf>
    <xf numFmtId="0" fontId="43" fillId="0" borderId="5" xfId="0" applyFont="1" applyBorder="1" applyAlignment="1">
      <alignment horizontal="center"/>
    </xf>
    <xf numFmtId="0" fontId="27" fillId="0" borderId="9" xfId="0" applyFont="1" applyBorder="1" applyAlignment="1">
      <alignment horizontal="center" vertical="center" wrapText="1"/>
    </xf>
    <xf numFmtId="0" fontId="27" fillId="0" borderId="11" xfId="0" applyFont="1" applyFill="1" applyBorder="1" applyAlignment="1">
      <alignment horizontal="center" vertical="center" wrapText="1"/>
    </xf>
    <xf numFmtId="0" fontId="44" fillId="0" borderId="0" xfId="0" applyFont="1" applyAlignment="1"/>
    <xf numFmtId="0" fontId="34" fillId="0" borderId="0" xfId="0" applyFont="1" applyBorder="1" applyAlignment="1">
      <alignment horizontal="left" vertical="center" wrapText="1"/>
    </xf>
    <xf numFmtId="0" fontId="36" fillId="0" borderId="29" xfId="0" applyFont="1" applyBorder="1"/>
    <xf numFmtId="0" fontId="46" fillId="0" borderId="0" xfId="0" applyFont="1" applyAlignment="1">
      <alignment horizontal="left"/>
    </xf>
    <xf numFmtId="1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4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9" fillId="0" borderId="36" xfId="0" applyFont="1" applyBorder="1" applyAlignment="1">
      <alignment horizontal="center" wrapText="1" shrinkToFit="1"/>
    </xf>
    <xf numFmtId="0" fontId="50" fillId="0" borderId="37" xfId="0" applyFont="1" applyBorder="1" applyAlignment="1">
      <alignment horizontal="center" vertical="center"/>
    </xf>
    <xf numFmtId="0" fontId="48" fillId="0" borderId="9" xfId="0" applyFont="1" applyBorder="1" applyAlignment="1">
      <alignment horizontal="center" vertical="center"/>
    </xf>
    <xf numFmtId="0" fontId="48" fillId="0" borderId="10" xfId="0" applyFont="1" applyBorder="1" applyAlignment="1">
      <alignment horizontal="center" vertical="center"/>
    </xf>
    <xf numFmtId="0" fontId="48" fillId="0" borderId="11" xfId="0" applyFont="1" applyBorder="1" applyAlignment="1">
      <alignment horizontal="center" vertical="center"/>
    </xf>
    <xf numFmtId="0" fontId="50" fillId="0" borderId="38" xfId="0" applyFont="1" applyBorder="1" applyAlignment="1">
      <alignment horizontal="center" vertical="center"/>
    </xf>
    <xf numFmtId="0" fontId="49" fillId="0" borderId="0" xfId="0" applyFont="1"/>
    <xf numFmtId="0" fontId="3" fillId="0" borderId="40" xfId="0" applyFont="1" applyFill="1" applyBorder="1" applyAlignment="1">
      <alignment horizontal="center" vertical="center" shrinkToFit="1"/>
    </xf>
    <xf numFmtId="49" fontId="41" fillId="3" borderId="1" xfId="0" applyNumberFormat="1" applyFont="1" applyFill="1" applyBorder="1" applyAlignment="1">
      <alignment horizontal="center"/>
    </xf>
    <xf numFmtId="49" fontId="41" fillId="0" borderId="13" xfId="0" applyNumberFormat="1" applyFont="1" applyFill="1" applyBorder="1" applyAlignment="1">
      <alignment horizontal="center"/>
    </xf>
    <xf numFmtId="49" fontId="41" fillId="0" borderId="14" xfId="0" applyNumberFormat="1" applyFont="1" applyFill="1" applyBorder="1" applyAlignment="1">
      <alignment horizontal="center"/>
    </xf>
    <xf numFmtId="49" fontId="41" fillId="0" borderId="20" xfId="0" applyNumberFormat="1" applyFont="1" applyFill="1" applyBorder="1" applyAlignment="1">
      <alignment horizontal="center"/>
    </xf>
    <xf numFmtId="49" fontId="41" fillId="0" borderId="40" xfId="0" applyNumberFormat="1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3" fillId="4" borderId="43" xfId="0" applyFont="1" applyFill="1" applyBorder="1" applyAlignment="1">
      <alignment horizontal="center" vertical="center" shrinkToFit="1"/>
    </xf>
    <xf numFmtId="49" fontId="41" fillId="0" borderId="15" xfId="0" applyNumberFormat="1" applyFont="1" applyBorder="1" applyAlignment="1">
      <alignment horizontal="center"/>
    </xf>
    <xf numFmtId="49" fontId="41" fillId="5" borderId="1" xfId="0" applyNumberFormat="1" applyFont="1" applyFill="1" applyBorder="1" applyAlignment="1">
      <alignment horizontal="center"/>
    </xf>
    <xf numFmtId="49" fontId="41" fillId="0" borderId="7" xfId="0" applyNumberFormat="1" applyFont="1" applyBorder="1" applyAlignment="1">
      <alignment horizontal="center"/>
    </xf>
    <xf numFmtId="49" fontId="41" fillId="4" borderId="3" xfId="0" applyNumberFormat="1" applyFont="1" applyFill="1" applyBorder="1" applyAlignment="1">
      <alignment horizontal="center"/>
    </xf>
    <xf numFmtId="49" fontId="41" fillId="4" borderId="43" xfId="0" applyNumberFormat="1" applyFont="1" applyFill="1" applyBorder="1" applyAlignment="1">
      <alignment horizontal="center" shrinkToFit="1"/>
    </xf>
    <xf numFmtId="49" fontId="41" fillId="5" borderId="15" xfId="0" applyNumberFormat="1" applyFont="1" applyFill="1" applyBorder="1" applyAlignment="1">
      <alignment horizontal="center"/>
    </xf>
    <xf numFmtId="49" fontId="41" fillId="5" borderId="7" xfId="0" applyNumberFormat="1" applyFont="1" applyFill="1" applyBorder="1" applyAlignment="1">
      <alignment horizontal="center"/>
    </xf>
    <xf numFmtId="0" fontId="3" fillId="4" borderId="44" xfId="0" applyFont="1" applyFill="1" applyBorder="1" applyAlignment="1">
      <alignment horizontal="center" vertical="center" shrinkToFit="1"/>
    </xf>
    <xf numFmtId="49" fontId="41" fillId="5" borderId="46" xfId="0" applyNumberFormat="1" applyFont="1" applyFill="1" applyBorder="1" applyAlignment="1">
      <alignment horizontal="center"/>
    </xf>
    <xf numFmtId="49" fontId="41" fillId="5" borderId="17" xfId="0" applyNumberFormat="1" applyFont="1" applyFill="1" applyBorder="1" applyAlignment="1">
      <alignment horizontal="center"/>
    </xf>
    <xf numFmtId="49" fontId="41" fillId="0" borderId="17" xfId="0" applyNumberFormat="1" applyFont="1" applyBorder="1" applyAlignment="1">
      <alignment horizontal="center"/>
    </xf>
    <xf numFmtId="49" fontId="41" fillId="3" borderId="18" xfId="0" applyNumberFormat="1" applyFont="1" applyFill="1" applyBorder="1" applyAlignment="1">
      <alignment horizontal="center"/>
    </xf>
    <xf numFmtId="49" fontId="41" fillId="4" borderId="47" xfId="0" applyNumberFormat="1" applyFont="1" applyFill="1" applyBorder="1" applyAlignment="1">
      <alignment horizontal="center"/>
    </xf>
    <xf numFmtId="49" fontId="41" fillId="4" borderId="44" xfId="0" applyNumberFormat="1" applyFont="1" applyFill="1" applyBorder="1" applyAlignment="1">
      <alignment horizontal="center" shrinkToFit="1"/>
    </xf>
    <xf numFmtId="0" fontId="0" fillId="0" borderId="0" xfId="0" applyAlignment="1">
      <alignment shrinkToFit="1"/>
    </xf>
    <xf numFmtId="0" fontId="49" fillId="0" borderId="37" xfId="0" applyFont="1" applyBorder="1" applyAlignment="1">
      <alignment horizontal="center" wrapText="1" shrinkToFit="1"/>
    </xf>
    <xf numFmtId="0" fontId="50" fillId="0" borderId="36" xfId="0" applyFont="1" applyBorder="1" applyAlignment="1">
      <alignment horizontal="center" vertical="center"/>
    </xf>
    <xf numFmtId="0" fontId="50" fillId="0" borderId="34" xfId="0" applyFont="1" applyBorder="1" applyAlignment="1">
      <alignment horizontal="center" vertical="center"/>
    </xf>
    <xf numFmtId="0" fontId="50" fillId="0" borderId="48" xfId="0" applyFont="1" applyBorder="1" applyAlignment="1">
      <alignment horizontal="center" vertical="center"/>
    </xf>
    <xf numFmtId="0" fontId="50" fillId="0" borderId="49" xfId="0" applyFont="1" applyBorder="1" applyAlignment="1">
      <alignment horizontal="center" vertical="center"/>
    </xf>
    <xf numFmtId="0" fontId="50" fillId="0" borderId="19" xfId="0" applyFont="1" applyBorder="1" applyAlignment="1">
      <alignment horizontal="center" vertical="center"/>
    </xf>
    <xf numFmtId="0" fontId="50" fillId="0" borderId="37" xfId="0" applyFont="1" applyBorder="1" applyAlignment="1">
      <alignment horizontal="center" vertical="center" shrinkToFit="1"/>
    </xf>
    <xf numFmtId="0" fontId="50" fillId="0" borderId="25" xfId="0" applyFont="1" applyBorder="1" applyAlignment="1">
      <alignment horizontal="center" vertical="center"/>
    </xf>
    <xf numFmtId="49" fontId="41" fillId="3" borderId="12" xfId="0" applyNumberFormat="1" applyFont="1" applyFill="1" applyBorder="1" applyAlignment="1">
      <alignment horizontal="center"/>
    </xf>
    <xf numFmtId="49" fontId="41" fillId="5" borderId="13" xfId="0" applyNumberFormat="1" applyFont="1" applyFill="1" applyBorder="1" applyAlignment="1">
      <alignment horizontal="center"/>
    </xf>
    <xf numFmtId="49" fontId="41" fillId="5" borderId="14" xfId="0" applyNumberFormat="1" applyFont="1" applyFill="1" applyBorder="1" applyAlignment="1">
      <alignment horizontal="center"/>
    </xf>
    <xf numFmtId="49" fontId="41" fillId="0" borderId="20" xfId="0" applyNumberFormat="1" applyFont="1" applyBorder="1" applyAlignment="1">
      <alignment horizontal="center"/>
    </xf>
    <xf numFmtId="49" fontId="41" fillId="0" borderId="40" xfId="0" applyNumberFormat="1" applyFont="1" applyBorder="1" applyAlignment="1">
      <alignment horizontal="center" shrinkToFit="1"/>
    </xf>
    <xf numFmtId="0" fontId="3" fillId="0" borderId="43" xfId="0" applyFont="1" applyFill="1" applyBorder="1" applyAlignment="1">
      <alignment horizontal="center" vertical="center" shrinkToFit="1"/>
    </xf>
    <xf numFmtId="0" fontId="3" fillId="4" borderId="43" xfId="0" applyFont="1" applyFill="1" applyBorder="1" applyAlignment="1">
      <alignment horizontal="left" shrinkToFit="1"/>
    </xf>
    <xf numFmtId="49" fontId="41" fillId="0" borderId="3" xfId="0" applyNumberFormat="1" applyFont="1" applyBorder="1" applyAlignment="1">
      <alignment horizontal="center"/>
    </xf>
    <xf numFmtId="49" fontId="41" fillId="0" borderId="43" xfId="0" applyNumberFormat="1" applyFont="1" applyBorder="1" applyAlignment="1">
      <alignment horizontal="center" shrinkToFit="1"/>
    </xf>
    <xf numFmtId="49" fontId="41" fillId="0" borderId="15" xfId="0" applyNumberFormat="1" applyFont="1" applyFill="1" applyBorder="1" applyAlignment="1">
      <alignment horizontal="center"/>
    </xf>
    <xf numFmtId="49" fontId="41" fillId="0" borderId="1" xfId="0" applyNumberFormat="1" applyFont="1" applyFill="1" applyBorder="1" applyAlignment="1">
      <alignment horizontal="center"/>
    </xf>
    <xf numFmtId="49" fontId="41" fillId="0" borderId="3" xfId="0" applyNumberFormat="1" applyFont="1" applyFill="1" applyBorder="1" applyAlignment="1">
      <alignment horizontal="center"/>
    </xf>
    <xf numFmtId="49" fontId="41" fillId="0" borderId="43" xfId="0" applyNumberFormat="1" applyFont="1" applyFill="1" applyBorder="1" applyAlignment="1">
      <alignment horizontal="center" shrinkToFit="1"/>
    </xf>
    <xf numFmtId="0" fontId="3" fillId="0" borderId="44" xfId="0" applyFont="1" applyFill="1" applyBorder="1" applyAlignment="1">
      <alignment horizontal="center" vertical="center" shrinkToFit="1"/>
    </xf>
    <xf numFmtId="0" fontId="3" fillId="4" borderId="44" xfId="0" applyFont="1" applyFill="1" applyBorder="1" applyAlignment="1">
      <alignment horizontal="left" shrinkToFit="1"/>
    </xf>
    <xf numFmtId="49" fontId="41" fillId="0" borderId="47" xfId="0" applyNumberFormat="1" applyFont="1" applyBorder="1" applyAlignment="1">
      <alignment horizontal="center"/>
    </xf>
    <xf numFmtId="49" fontId="41" fillId="0" borderId="44" xfId="0" applyNumberFormat="1" applyFont="1" applyBorder="1" applyAlignment="1">
      <alignment horizontal="center" shrinkToFit="1"/>
    </xf>
    <xf numFmtId="0" fontId="41" fillId="0" borderId="41" xfId="0" applyNumberFormat="1" applyFont="1" applyBorder="1" applyAlignment="1">
      <alignment horizontal="center"/>
    </xf>
    <xf numFmtId="0" fontId="50" fillId="0" borderId="50" xfId="0" applyFont="1" applyBorder="1" applyAlignment="1">
      <alignment horizontal="center" vertical="center"/>
    </xf>
    <xf numFmtId="0" fontId="50" fillId="0" borderId="35" xfId="0" applyFont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 shrinkToFit="1"/>
    </xf>
    <xf numFmtId="49" fontId="41" fillId="0" borderId="51" xfId="0" applyNumberFormat="1" applyFont="1" applyBorder="1" applyAlignment="1">
      <alignment horizontal="center"/>
    </xf>
    <xf numFmtId="0" fontId="3" fillId="0" borderId="32" xfId="0" applyFont="1" applyFill="1" applyBorder="1" applyAlignment="1">
      <alignment horizontal="center" vertical="center" shrinkToFit="1"/>
    </xf>
    <xf numFmtId="49" fontId="41" fillId="0" borderId="52" xfId="0" applyNumberFormat="1" applyFont="1" applyBorder="1" applyAlignment="1">
      <alignment horizontal="center"/>
    </xf>
    <xf numFmtId="49" fontId="41" fillId="0" borderId="1" xfId="0" applyNumberFormat="1" applyFont="1" applyBorder="1" applyAlignment="1">
      <alignment horizontal="center"/>
    </xf>
    <xf numFmtId="49" fontId="41" fillId="0" borderId="43" xfId="0" applyNumberFormat="1" applyFont="1" applyBorder="1" applyAlignment="1">
      <alignment horizontal="center"/>
    </xf>
    <xf numFmtId="0" fontId="3" fillId="0" borderId="33" xfId="0" applyFont="1" applyFill="1" applyBorder="1" applyAlignment="1">
      <alignment horizontal="center" vertical="center" shrinkToFit="1"/>
    </xf>
    <xf numFmtId="49" fontId="41" fillId="3" borderId="17" xfId="0" applyNumberFormat="1" applyFont="1" applyFill="1" applyBorder="1" applyAlignment="1">
      <alignment horizontal="center"/>
    </xf>
    <xf numFmtId="49" fontId="41" fillId="0" borderId="53" xfId="0" applyNumberFormat="1" applyFont="1" applyBorder="1" applyAlignment="1">
      <alignment horizontal="center"/>
    </xf>
    <xf numFmtId="0" fontId="3" fillId="4" borderId="40" xfId="0" applyFont="1" applyFill="1" applyBorder="1" applyAlignment="1">
      <alignment horizontal="center" vertical="center" shrinkToFit="1"/>
    </xf>
    <xf numFmtId="49" fontId="41" fillId="4" borderId="20" xfId="0" applyNumberFormat="1" applyFont="1" applyFill="1" applyBorder="1" applyAlignment="1">
      <alignment horizontal="center"/>
    </xf>
    <xf numFmtId="49" fontId="41" fillId="4" borderId="40" xfId="0" applyNumberFormat="1" applyFont="1" applyFill="1" applyBorder="1" applyAlignment="1">
      <alignment horizontal="center"/>
    </xf>
    <xf numFmtId="49" fontId="41" fillId="0" borderId="46" xfId="0" applyNumberFormat="1" applyFont="1" applyFill="1" applyBorder="1" applyAlignment="1">
      <alignment horizontal="center"/>
    </xf>
    <xf numFmtId="0" fontId="51" fillId="0" borderId="0" xfId="0" applyFont="1"/>
    <xf numFmtId="49" fontId="51" fillId="0" borderId="0" xfId="0" applyNumberFormat="1" applyFont="1"/>
    <xf numFmtId="49" fontId="39" fillId="0" borderId="40" xfId="0" applyNumberFormat="1" applyFont="1" applyBorder="1" applyAlignment="1">
      <alignment horizontal="center" vertical="center" wrapText="1" shrinkToFit="1"/>
    </xf>
    <xf numFmtId="0" fontId="51" fillId="6" borderId="0" xfId="0" applyFont="1" applyFill="1"/>
    <xf numFmtId="49" fontId="39" fillId="0" borderId="43" xfId="0" applyNumberFormat="1" applyFont="1" applyBorder="1" applyAlignment="1">
      <alignment horizontal="center" vertical="center" wrapText="1" shrinkToFit="1"/>
    </xf>
    <xf numFmtId="0" fontId="51" fillId="7" borderId="0" xfId="0" applyFont="1" applyFill="1"/>
    <xf numFmtId="49" fontId="39" fillId="0" borderId="44" xfId="0" applyNumberFormat="1" applyFont="1" applyBorder="1" applyAlignment="1">
      <alignment horizontal="center" vertical="center" wrapText="1" shrinkToFit="1"/>
    </xf>
    <xf numFmtId="49" fontId="50" fillId="0" borderId="0" xfId="0" applyNumberFormat="1" applyFont="1" applyBorder="1" applyAlignment="1">
      <alignment horizontal="center"/>
    </xf>
    <xf numFmtId="0" fontId="50" fillId="0" borderId="0" xfId="0" applyFont="1" applyBorder="1"/>
    <xf numFmtId="49" fontId="38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53" fillId="0" borderId="0" xfId="0" applyFont="1" applyBorder="1" applyAlignment="1">
      <alignment horizontal="center"/>
    </xf>
    <xf numFmtId="16" fontId="54" fillId="0" borderId="0" xfId="0" applyNumberFormat="1" applyFont="1" applyBorder="1" applyAlignment="1">
      <alignment horizontal="center"/>
    </xf>
    <xf numFmtId="0" fontId="38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/>
    </xf>
    <xf numFmtId="0" fontId="0" fillId="0" borderId="0" xfId="0" applyFill="1" applyBorder="1"/>
    <xf numFmtId="49" fontId="44" fillId="0" borderId="0" xfId="0" applyNumberFormat="1" applyFont="1" applyFill="1" applyBorder="1" applyAlignment="1">
      <alignment horizontal="center" wrapText="1"/>
    </xf>
    <xf numFmtId="49" fontId="42" fillId="0" borderId="0" xfId="0" applyNumberFormat="1" applyFont="1" applyFill="1" applyBorder="1" applyAlignment="1">
      <alignment horizontal="center" vertical="center"/>
    </xf>
    <xf numFmtId="49" fontId="12" fillId="2" borderId="1" xfId="0" applyNumberFormat="1" applyFont="1" applyFill="1" applyBorder="1" applyAlignment="1">
      <alignment horizontal="center" vertical="center"/>
    </xf>
    <xf numFmtId="0" fontId="56" fillId="0" borderId="0" xfId="0" applyFont="1" applyAlignment="1">
      <alignment horizontal="left"/>
    </xf>
    <xf numFmtId="0" fontId="56" fillId="0" borderId="0" xfId="0" applyFont="1" applyAlignment="1">
      <alignment horizontal="right"/>
    </xf>
    <xf numFmtId="0" fontId="56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27" fillId="0" borderId="34" xfId="0" applyFont="1" applyBorder="1" applyAlignment="1">
      <alignment horizontal="center" vertical="center" wrapText="1"/>
    </xf>
    <xf numFmtId="0" fontId="28" fillId="0" borderId="0" xfId="0" applyFont="1" applyAlignment="1">
      <alignment vertical="center"/>
    </xf>
    <xf numFmtId="0" fontId="58" fillId="0" borderId="0" xfId="0" applyFont="1" applyAlignment="1"/>
    <xf numFmtId="0" fontId="16" fillId="0" borderId="0" xfId="0" applyFont="1"/>
    <xf numFmtId="0" fontId="16" fillId="0" borderId="0" xfId="0" applyFont="1" applyAlignment="1">
      <alignment horizontal="center"/>
    </xf>
    <xf numFmtId="0" fontId="45" fillId="0" borderId="0" xfId="0" applyFont="1" applyAlignment="1"/>
    <xf numFmtId="0" fontId="45" fillId="0" borderId="0" xfId="0" applyFont="1" applyAlignment="1">
      <alignment horizontal="right"/>
    </xf>
    <xf numFmtId="0" fontId="23" fillId="0" borderId="1" xfId="0" applyNumberFormat="1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left" vertical="center"/>
    </xf>
    <xf numFmtId="0" fontId="28" fillId="0" borderId="0" xfId="0" applyNumberFormat="1" applyFont="1" applyFill="1" applyBorder="1" applyAlignment="1">
      <alignment horizontal="center" vertical="center"/>
    </xf>
    <xf numFmtId="0" fontId="60" fillId="0" borderId="0" xfId="0" applyFont="1"/>
    <xf numFmtId="0" fontId="30" fillId="0" borderId="0" xfId="0" applyFont="1" applyBorder="1" applyAlignment="1">
      <alignment horizontal="left" vertical="center" wrapText="1"/>
    </xf>
    <xf numFmtId="0" fontId="63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/>
    <xf numFmtId="0" fontId="64" fillId="0" borderId="1" xfId="0" applyFont="1" applyBorder="1" applyAlignment="1">
      <alignment horizontal="center" vertical="center" wrapText="1"/>
    </xf>
    <xf numFmtId="49" fontId="65" fillId="2" borderId="1" xfId="0" applyNumberFormat="1" applyFont="1" applyFill="1" applyBorder="1" applyAlignment="1">
      <alignment horizontal="center" vertical="center"/>
    </xf>
    <xf numFmtId="49" fontId="65" fillId="0" borderId="1" xfId="0" applyNumberFormat="1" applyFont="1" applyFill="1" applyBorder="1" applyAlignment="1">
      <alignment horizontal="center" vertical="center"/>
    </xf>
    <xf numFmtId="49" fontId="23" fillId="0" borderId="5" xfId="0" applyNumberFormat="1" applyFont="1" applyFill="1" applyBorder="1" applyAlignment="1">
      <alignment horizontal="center" vertical="center"/>
    </xf>
    <xf numFmtId="49" fontId="23" fillId="0" borderId="54" xfId="0" applyNumberFormat="1" applyFont="1" applyFill="1" applyBorder="1" applyAlignment="1">
      <alignment horizontal="center" vertical="center"/>
    </xf>
    <xf numFmtId="0" fontId="61" fillId="0" borderId="1" xfId="0" applyFont="1" applyBorder="1" applyAlignment="1">
      <alignment horizontal="center" vertical="center"/>
    </xf>
    <xf numFmtId="0" fontId="26" fillId="0" borderId="1" xfId="0" applyNumberFormat="1" applyFont="1" applyFill="1" applyBorder="1" applyAlignment="1">
      <alignment horizontal="center" vertical="center"/>
    </xf>
    <xf numFmtId="0" fontId="25" fillId="0" borderId="1" xfId="0" applyNumberFormat="1" applyFont="1" applyFill="1" applyBorder="1" applyAlignment="1">
      <alignment horizontal="center" vertical="center"/>
    </xf>
    <xf numFmtId="0" fontId="61" fillId="0" borderId="0" xfId="0" applyFont="1"/>
    <xf numFmtId="0" fontId="34" fillId="0" borderId="1" xfId="0" applyFont="1" applyBorder="1" applyAlignment="1">
      <alignment horizontal="center" vertical="center"/>
    </xf>
    <xf numFmtId="49" fontId="66" fillId="2" borderId="1" xfId="0" applyNumberFormat="1" applyFont="1" applyFill="1" applyBorder="1" applyAlignment="1">
      <alignment horizontal="center" vertical="center"/>
    </xf>
    <xf numFmtId="49" fontId="66" fillId="0" borderId="1" xfId="0" applyNumberFormat="1" applyFont="1" applyFill="1" applyBorder="1" applyAlignment="1">
      <alignment horizontal="center" vertical="center"/>
    </xf>
    <xf numFmtId="0" fontId="26" fillId="0" borderId="1" xfId="0" applyNumberFormat="1" applyFont="1" applyFill="1" applyBorder="1" applyAlignment="1">
      <alignment horizontal="center" vertical="center" wrapText="1"/>
    </xf>
    <xf numFmtId="49" fontId="26" fillId="0" borderId="1" xfId="0" applyNumberFormat="1" applyFont="1" applyFill="1" applyBorder="1" applyAlignment="1">
      <alignment horizontal="center" vertical="center"/>
    </xf>
    <xf numFmtId="0" fontId="67" fillId="0" borderId="0" xfId="0" applyFont="1" applyAlignment="1">
      <alignment horizontal="center"/>
    </xf>
    <xf numFmtId="0" fontId="60" fillId="0" borderId="0" xfId="0" applyFont="1" applyFill="1" applyBorder="1"/>
    <xf numFmtId="0" fontId="27" fillId="0" borderId="48" xfId="0" applyFont="1" applyBorder="1" applyAlignment="1">
      <alignment horizontal="center" vertical="center" wrapText="1"/>
    </xf>
    <xf numFmtId="0" fontId="27" fillId="0" borderId="48" xfId="0" applyFont="1" applyFill="1" applyBorder="1" applyAlignment="1">
      <alignment horizontal="center" vertical="center" wrapText="1"/>
    </xf>
    <xf numFmtId="0" fontId="27" fillId="0" borderId="49" xfId="0" applyFont="1" applyFill="1" applyBorder="1" applyAlignment="1">
      <alignment horizontal="center" vertical="center" wrapText="1"/>
    </xf>
    <xf numFmtId="0" fontId="34" fillId="0" borderId="24" xfId="0" applyFont="1" applyBorder="1" applyAlignment="1">
      <alignment horizontal="center" vertical="center" wrapText="1"/>
    </xf>
    <xf numFmtId="0" fontId="27" fillId="4" borderId="31" xfId="0" applyFont="1" applyFill="1" applyBorder="1" applyAlignment="1">
      <alignment horizontal="center" vertical="center" wrapText="1"/>
    </xf>
    <xf numFmtId="0" fontId="27" fillId="4" borderId="32" xfId="0" applyFont="1" applyFill="1" applyBorder="1" applyAlignment="1">
      <alignment horizontal="center" vertical="center" wrapText="1"/>
    </xf>
    <xf numFmtId="0" fontId="16" fillId="4" borderId="32" xfId="0" applyFont="1" applyFill="1" applyBorder="1" applyAlignment="1">
      <alignment horizontal="center" vertical="center" wrapText="1"/>
    </xf>
    <xf numFmtId="0" fontId="27" fillId="4" borderId="12" xfId="0" applyFont="1" applyFill="1" applyBorder="1" applyAlignment="1">
      <alignment horizontal="center" vertical="center" wrapText="1"/>
    </xf>
    <xf numFmtId="0" fontId="27" fillId="4" borderId="15" xfId="0" applyFont="1" applyFill="1" applyBorder="1" applyAlignment="1">
      <alignment horizontal="center" vertical="center" wrapText="1"/>
    </xf>
    <xf numFmtId="0" fontId="30" fillId="8" borderId="1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61" fillId="0" borderId="0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1" fillId="0" borderId="0" xfId="0" applyFont="1" applyAlignment="1"/>
    <xf numFmtId="49" fontId="0" fillId="0" borderId="0" xfId="0" applyNumberFormat="1" applyFont="1" applyAlignment="1">
      <alignment horizontal="center"/>
    </xf>
    <xf numFmtId="49" fontId="19" fillId="0" borderId="0" xfId="0" applyNumberFormat="1" applyFont="1" applyAlignment="1">
      <alignment horizontal="center"/>
    </xf>
    <xf numFmtId="49" fontId="9" fillId="0" borderId="0" xfId="0" applyNumberFormat="1" applyFont="1" applyAlignment="1"/>
    <xf numFmtId="49" fontId="0" fillId="0" borderId="0" xfId="0" applyNumberFormat="1"/>
    <xf numFmtId="49" fontId="5" fillId="0" borderId="1" xfId="0" applyNumberFormat="1" applyFont="1" applyBorder="1" applyAlignment="1">
      <alignment horizontal="center" vertical="center" wrapText="1"/>
    </xf>
    <xf numFmtId="49" fontId="29" fillId="0" borderId="1" xfId="0" applyNumberFormat="1" applyFont="1" applyBorder="1" applyAlignment="1">
      <alignment horizontal="center" vertical="center" wrapText="1"/>
    </xf>
    <xf numFmtId="49" fontId="14" fillId="0" borderId="0" xfId="0" applyNumberFormat="1" applyFont="1" applyBorder="1"/>
    <xf numFmtId="49" fontId="1" fillId="0" borderId="0" xfId="0" applyNumberFormat="1" applyFont="1"/>
    <xf numFmtId="49" fontId="3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Border="1"/>
    <xf numFmtId="49" fontId="0" fillId="0" borderId="0" xfId="0" applyNumberFormat="1" applyAlignment="1">
      <alignment horizontal="center"/>
    </xf>
    <xf numFmtId="49" fontId="34" fillId="0" borderId="0" xfId="0" applyNumberFormat="1" applyFont="1"/>
    <xf numFmtId="49" fontId="14" fillId="0" borderId="2" xfId="0" applyNumberFormat="1" applyFont="1" applyBorder="1"/>
    <xf numFmtId="49" fontId="1" fillId="0" borderId="3" xfId="0" applyNumberFormat="1" applyFont="1" applyBorder="1"/>
    <xf numFmtId="0" fontId="5" fillId="0" borderId="0" xfId="0" applyFont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 wrapText="1"/>
    </xf>
    <xf numFmtId="0" fontId="32" fillId="0" borderId="0" xfId="0" applyNumberFormat="1" applyFont="1" applyFill="1" applyBorder="1" applyAlignment="1">
      <alignment horizontal="center" vertical="center"/>
    </xf>
    <xf numFmtId="49" fontId="32" fillId="0" borderId="0" xfId="0" applyNumberFormat="1" applyFont="1" applyFill="1" applyBorder="1" applyAlignment="1">
      <alignment horizontal="center" vertical="center"/>
    </xf>
    <xf numFmtId="0" fontId="33" fillId="0" borderId="0" xfId="0" applyNumberFormat="1" applyFont="1" applyFill="1" applyBorder="1" applyAlignment="1">
      <alignment horizontal="center" vertical="center"/>
    </xf>
    <xf numFmtId="0" fontId="32" fillId="0" borderId="0" xfId="0" applyNumberFormat="1" applyFont="1" applyFill="1" applyBorder="1" applyAlignment="1">
      <alignment horizontal="center" vertical="center" wrapText="1"/>
    </xf>
    <xf numFmtId="49" fontId="25" fillId="0" borderId="0" xfId="0" applyNumberFormat="1" applyFont="1" applyFill="1" applyBorder="1" applyAlignment="1">
      <alignment horizontal="center" vertical="center"/>
    </xf>
    <xf numFmtId="49" fontId="69" fillId="0" borderId="0" xfId="0" applyNumberFormat="1" applyFont="1" applyFill="1" applyBorder="1" applyAlignment="1">
      <alignment horizontal="center" vertical="center"/>
    </xf>
    <xf numFmtId="49" fontId="68" fillId="0" borderId="0" xfId="0" applyNumberFormat="1" applyFont="1" applyFill="1" applyBorder="1" applyAlignment="1">
      <alignment horizontal="center" vertical="center"/>
    </xf>
    <xf numFmtId="0" fontId="29" fillId="0" borderId="58" xfId="0" applyFont="1" applyBorder="1" applyAlignment="1">
      <alignment horizontal="center" vertical="center" wrapText="1"/>
    </xf>
    <xf numFmtId="49" fontId="68" fillId="0" borderId="59" xfId="0" applyNumberFormat="1" applyFont="1" applyFill="1" applyBorder="1" applyAlignment="1">
      <alignment horizontal="center" vertical="center"/>
    </xf>
    <xf numFmtId="49" fontId="32" fillId="0" borderId="59" xfId="0" applyNumberFormat="1" applyFont="1" applyFill="1" applyBorder="1" applyAlignment="1">
      <alignment horizontal="center" vertical="center"/>
    </xf>
    <xf numFmtId="49" fontId="32" fillId="0" borderId="60" xfId="0" applyNumberFormat="1" applyFont="1" applyFill="1" applyBorder="1" applyAlignment="1">
      <alignment horizontal="center" vertical="center"/>
    </xf>
    <xf numFmtId="0" fontId="32" fillId="0" borderId="61" xfId="0" applyNumberFormat="1" applyFont="1" applyFill="1" applyBorder="1" applyAlignment="1">
      <alignment horizontal="center" vertical="center"/>
    </xf>
    <xf numFmtId="0" fontId="33" fillId="0" borderId="58" xfId="0" applyNumberFormat="1" applyFont="1" applyFill="1" applyBorder="1" applyAlignment="1">
      <alignment horizontal="center" vertical="center"/>
    </xf>
    <xf numFmtId="0" fontId="33" fillId="0" borderId="59" xfId="0" applyNumberFormat="1" applyFont="1" applyFill="1" applyBorder="1" applyAlignment="1">
      <alignment horizontal="center" vertical="center"/>
    </xf>
    <xf numFmtId="0" fontId="7" fillId="0" borderId="59" xfId="0" applyFont="1" applyBorder="1"/>
    <xf numFmtId="0" fontId="0" fillId="0" borderId="59" xfId="0" applyBorder="1"/>
    <xf numFmtId="0" fontId="0" fillId="0" borderId="60" xfId="0" applyBorder="1"/>
    <xf numFmtId="0" fontId="59" fillId="0" borderId="0" xfId="0" applyFont="1" applyAlignment="1">
      <alignment horizontal="center"/>
    </xf>
    <xf numFmtId="49" fontId="5" fillId="0" borderId="0" xfId="0" applyNumberFormat="1" applyFont="1" applyBorder="1" applyAlignment="1">
      <alignment horizontal="center" vertical="center" wrapText="1"/>
    </xf>
    <xf numFmtId="49" fontId="29" fillId="0" borderId="0" xfId="0" applyNumberFormat="1" applyFont="1" applyBorder="1" applyAlignment="1">
      <alignment horizontal="center" vertical="center" wrapText="1"/>
    </xf>
    <xf numFmtId="49" fontId="0" fillId="0" borderId="0" xfId="0" applyNumberFormat="1" applyBorder="1"/>
    <xf numFmtId="0" fontId="19" fillId="0" borderId="0" xfId="0" applyFont="1" applyAlignment="1">
      <alignment horizontal="center"/>
    </xf>
    <xf numFmtId="0" fontId="26" fillId="0" borderId="7" xfId="0" applyNumberFormat="1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0" fillId="0" borderId="6" xfId="0" applyFont="1" applyBorder="1" applyAlignment="1">
      <alignment horizontal="center" vertical="center" wrapText="1"/>
    </xf>
    <xf numFmtId="49" fontId="23" fillId="0" borderId="6" xfId="0" applyNumberFormat="1" applyFont="1" applyFill="1" applyBorder="1" applyAlignment="1">
      <alignment horizontal="center" vertical="center"/>
    </xf>
    <xf numFmtId="49" fontId="16" fillId="2" borderId="6" xfId="0" applyNumberFormat="1" applyFont="1" applyFill="1" applyBorder="1" applyAlignment="1">
      <alignment horizontal="center" vertical="center"/>
    </xf>
    <xf numFmtId="0" fontId="23" fillId="0" borderId="6" xfId="0" applyNumberFormat="1" applyFont="1" applyFill="1" applyBorder="1" applyAlignment="1">
      <alignment horizontal="center" vertical="center"/>
    </xf>
    <xf numFmtId="0" fontId="23" fillId="0" borderId="62" xfId="0" applyNumberFormat="1" applyFont="1" applyFill="1" applyBorder="1" applyAlignment="1">
      <alignment horizontal="center" vertical="center"/>
    </xf>
    <xf numFmtId="0" fontId="26" fillId="0" borderId="60" xfId="0" applyNumberFormat="1" applyFont="1" applyFill="1" applyBorder="1" applyAlignment="1">
      <alignment horizontal="center" vertical="center"/>
    </xf>
    <xf numFmtId="0" fontId="32" fillId="0" borderId="6" xfId="0" applyNumberFormat="1" applyFont="1" applyFill="1" applyBorder="1" applyAlignment="1">
      <alignment horizontal="center" vertical="center"/>
    </xf>
    <xf numFmtId="0" fontId="23" fillId="0" borderId="60" xfId="0" applyNumberFormat="1" applyFont="1" applyFill="1" applyBorder="1" applyAlignment="1">
      <alignment horizontal="center" vertical="center" wrapText="1"/>
    </xf>
    <xf numFmtId="49" fontId="28" fillId="0" borderId="6" xfId="0" applyNumberFormat="1" applyFont="1" applyFill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49" fontId="5" fillId="0" borderId="13" xfId="0" applyNumberFormat="1" applyFont="1" applyBorder="1" applyAlignment="1">
      <alignment horizontal="center" vertical="center" wrapText="1"/>
    </xf>
    <xf numFmtId="0" fontId="61" fillId="0" borderId="15" xfId="0" applyFont="1" applyBorder="1" applyAlignment="1">
      <alignment horizontal="center" vertical="center"/>
    </xf>
    <xf numFmtId="0" fontId="61" fillId="0" borderId="16" xfId="0" applyFont="1" applyBorder="1" applyAlignment="1">
      <alignment horizontal="center" vertical="center"/>
    </xf>
    <xf numFmtId="0" fontId="26" fillId="0" borderId="17" xfId="0" applyNumberFormat="1" applyFont="1" applyFill="1" applyBorder="1" applyAlignment="1">
      <alignment horizontal="center" vertical="center"/>
    </xf>
    <xf numFmtId="0" fontId="26" fillId="0" borderId="18" xfId="0" applyNumberFormat="1" applyFont="1" applyFill="1" applyBorder="1" applyAlignment="1">
      <alignment horizontal="center" vertical="center"/>
    </xf>
    <xf numFmtId="0" fontId="26" fillId="0" borderId="64" xfId="0" applyNumberFormat="1" applyFont="1" applyFill="1" applyBorder="1" applyAlignment="1">
      <alignment horizontal="center" vertical="center"/>
    </xf>
    <xf numFmtId="0" fontId="29" fillId="0" borderId="17" xfId="0" applyFont="1" applyBorder="1" applyAlignment="1">
      <alignment horizontal="center" vertical="center" wrapText="1"/>
    </xf>
    <xf numFmtId="49" fontId="29" fillId="0" borderId="17" xfId="0" applyNumberFormat="1" applyFont="1" applyBorder="1" applyAlignment="1">
      <alignment horizontal="center" vertical="center" wrapText="1"/>
    </xf>
    <xf numFmtId="49" fontId="70" fillId="0" borderId="1" xfId="0" applyNumberFormat="1" applyFont="1" applyFill="1" applyBorder="1" applyAlignment="1">
      <alignment horizontal="center" vertical="center"/>
    </xf>
    <xf numFmtId="49" fontId="24" fillId="0" borderId="1" xfId="0" applyNumberFormat="1" applyFont="1" applyFill="1" applyBorder="1" applyAlignment="1">
      <alignment horizontal="center" vertical="center"/>
    </xf>
    <xf numFmtId="49" fontId="71" fillId="0" borderId="0" xfId="0" applyNumberFormat="1" applyFont="1" applyFill="1" applyBorder="1" applyAlignment="1">
      <alignment horizontal="center" vertical="center"/>
    </xf>
    <xf numFmtId="49" fontId="71" fillId="0" borderId="0" xfId="0" applyNumberFormat="1" applyFont="1"/>
    <xf numFmtId="49" fontId="70" fillId="0" borderId="7" xfId="0" applyNumberFormat="1" applyFont="1" applyFill="1" applyBorder="1" applyAlignment="1">
      <alignment horizontal="center" vertical="center"/>
    </xf>
    <xf numFmtId="49" fontId="70" fillId="0" borderId="18" xfId="0" applyNumberFormat="1" applyFont="1" applyFill="1" applyBorder="1" applyAlignment="1">
      <alignment horizontal="center" vertical="center"/>
    </xf>
    <xf numFmtId="0" fontId="59" fillId="0" borderId="8" xfId="0" applyNumberFormat="1" applyFont="1" applyFill="1" applyBorder="1" applyAlignment="1">
      <alignment horizontal="center" vertical="center" wrapText="1"/>
    </xf>
    <xf numFmtId="0" fontId="59" fillId="0" borderId="64" xfId="0" applyNumberFormat="1" applyFont="1" applyFill="1" applyBorder="1" applyAlignment="1">
      <alignment horizontal="center" vertical="center" wrapText="1"/>
    </xf>
    <xf numFmtId="49" fontId="23" fillId="0" borderId="0" xfId="0" applyNumberFormat="1" applyFont="1" applyAlignment="1">
      <alignment vertical="center"/>
    </xf>
    <xf numFmtId="0" fontId="27" fillId="4" borderId="16" xfId="0" applyFont="1" applyFill="1" applyBorder="1" applyAlignment="1">
      <alignment horizontal="center" vertical="center" wrapText="1"/>
    </xf>
    <xf numFmtId="0" fontId="3" fillId="4" borderId="41" xfId="0" applyFont="1" applyFill="1" applyBorder="1" applyAlignment="1">
      <alignment horizontal="left" shrinkToFit="1"/>
    </xf>
    <xf numFmtId="49" fontId="41" fillId="5" borderId="5" xfId="0" applyNumberFormat="1" applyFont="1" applyFill="1" applyBorder="1" applyAlignment="1">
      <alignment horizontal="center"/>
    </xf>
    <xf numFmtId="0" fontId="48" fillId="0" borderId="70" xfId="0" applyFont="1" applyBorder="1" applyAlignment="1">
      <alignment horizontal="center" vertical="center"/>
    </xf>
    <xf numFmtId="49" fontId="41" fillId="0" borderId="51" xfId="0" applyNumberFormat="1" applyFont="1" applyFill="1" applyBorder="1" applyAlignment="1">
      <alignment horizontal="center"/>
    </xf>
    <xf numFmtId="49" fontId="41" fillId="5" borderId="52" xfId="0" applyNumberFormat="1" applyFont="1" applyFill="1" applyBorder="1" applyAlignment="1">
      <alignment horizontal="center"/>
    </xf>
    <xf numFmtId="49" fontId="41" fillId="3" borderId="52" xfId="0" applyNumberFormat="1" applyFont="1" applyFill="1" applyBorder="1" applyAlignment="1">
      <alignment horizontal="center"/>
    </xf>
    <xf numFmtId="49" fontId="41" fillId="5" borderId="51" xfId="0" applyNumberFormat="1" applyFont="1" applyFill="1" applyBorder="1" applyAlignment="1">
      <alignment horizontal="center"/>
    </xf>
    <xf numFmtId="0" fontId="41" fillId="3" borderId="21" xfId="0" applyFont="1" applyFill="1" applyBorder="1" applyAlignment="1">
      <alignment horizontal="center"/>
    </xf>
    <xf numFmtId="49" fontId="41" fillId="0" borderId="8" xfId="0" applyNumberFormat="1" applyFont="1" applyBorder="1" applyAlignment="1">
      <alignment horizontal="center"/>
    </xf>
    <xf numFmtId="49" fontId="41" fillId="5" borderId="8" xfId="0" applyNumberFormat="1" applyFont="1" applyFill="1" applyBorder="1" applyAlignment="1">
      <alignment horizontal="center"/>
    </xf>
    <xf numFmtId="49" fontId="41" fillId="5" borderId="64" xfId="0" applyNumberFormat="1" applyFont="1" applyFill="1" applyBorder="1" applyAlignment="1">
      <alignment horizontal="center"/>
    </xf>
    <xf numFmtId="0" fontId="3" fillId="4" borderId="40" xfId="0" applyFont="1" applyFill="1" applyBorder="1" applyAlignment="1">
      <alignment horizontal="left" shrinkToFit="1"/>
    </xf>
    <xf numFmtId="49" fontId="41" fillId="4" borderId="5" xfId="0" applyNumberFormat="1" applyFont="1" applyFill="1" applyBorder="1" applyAlignment="1">
      <alignment horizontal="center"/>
    </xf>
    <xf numFmtId="49" fontId="41" fillId="4" borderId="1" xfId="0" applyNumberFormat="1" applyFont="1" applyFill="1" applyBorder="1" applyAlignment="1">
      <alignment horizontal="center"/>
    </xf>
    <xf numFmtId="0" fontId="3" fillId="0" borderId="67" xfId="0" applyFont="1" applyFill="1" applyBorder="1" applyAlignment="1">
      <alignment horizontal="center" vertical="center" shrinkToFit="1"/>
    </xf>
    <xf numFmtId="49" fontId="41" fillId="0" borderId="54" xfId="0" applyNumberFormat="1" applyFont="1" applyFill="1" applyBorder="1" applyAlignment="1">
      <alignment horizontal="center"/>
    </xf>
    <xf numFmtId="49" fontId="41" fillId="0" borderId="67" xfId="0" applyNumberFormat="1" applyFont="1" applyFill="1" applyBorder="1" applyAlignment="1">
      <alignment horizontal="center" shrinkToFit="1"/>
    </xf>
    <xf numFmtId="0" fontId="3" fillId="4" borderId="31" xfId="0" applyFont="1" applyFill="1" applyBorder="1" applyAlignment="1">
      <alignment horizontal="left" shrinkToFit="1"/>
    </xf>
    <xf numFmtId="0" fontId="3" fillId="4" borderId="32" xfId="0" applyFont="1" applyFill="1" applyBorder="1" applyAlignment="1">
      <alignment horizontal="left" shrinkToFit="1"/>
    </xf>
    <xf numFmtId="0" fontId="3" fillId="4" borderId="66" xfId="0" applyFont="1" applyFill="1" applyBorder="1" applyAlignment="1">
      <alignment horizontal="left" shrinkToFit="1"/>
    </xf>
    <xf numFmtId="0" fontId="3" fillId="4" borderId="33" xfId="0" applyFont="1" applyFill="1" applyBorder="1" applyAlignment="1">
      <alignment horizontal="left" shrinkToFit="1"/>
    </xf>
    <xf numFmtId="49" fontId="41" fillId="5" borderId="23" xfId="0" applyNumberFormat="1" applyFont="1" applyFill="1" applyBorder="1" applyAlignment="1">
      <alignment horizontal="center"/>
    </xf>
    <xf numFmtId="49" fontId="41" fillId="4" borderId="54" xfId="0" applyNumberFormat="1" applyFont="1" applyFill="1" applyBorder="1" applyAlignment="1">
      <alignment horizontal="center"/>
    </xf>
    <xf numFmtId="49" fontId="41" fillId="4" borderId="67" xfId="0" applyNumberFormat="1" applyFont="1" applyFill="1" applyBorder="1" applyAlignment="1">
      <alignment horizontal="center" shrinkToFit="1"/>
    </xf>
    <xf numFmtId="49" fontId="41" fillId="3" borderId="68" xfId="0" applyNumberFormat="1" applyFont="1" applyFill="1" applyBorder="1" applyAlignment="1">
      <alignment horizontal="center"/>
    </xf>
    <xf numFmtId="49" fontId="41" fillId="4" borderId="52" xfId="0" applyNumberFormat="1" applyFont="1" applyFill="1" applyBorder="1" applyAlignment="1">
      <alignment horizontal="center"/>
    </xf>
    <xf numFmtId="49" fontId="28" fillId="0" borderId="0" xfId="0" applyNumberFormat="1" applyFont="1" applyAlignment="1">
      <alignment vertical="center"/>
    </xf>
    <xf numFmtId="49" fontId="26" fillId="0" borderId="0" xfId="0" applyNumberFormat="1" applyFont="1" applyFill="1" applyBorder="1" applyAlignment="1">
      <alignment horizontal="center" vertical="center"/>
    </xf>
    <xf numFmtId="0" fontId="55" fillId="0" borderId="0" xfId="0" applyFont="1" applyFill="1" applyBorder="1" applyAlignment="1">
      <alignment horizontal="center"/>
    </xf>
    <xf numFmtId="0" fontId="52" fillId="0" borderId="0" xfId="0" applyFont="1" applyBorder="1" applyAlignment="1">
      <alignment horizontal="center"/>
    </xf>
    <xf numFmtId="49" fontId="57" fillId="0" borderId="0" xfId="0" applyNumberFormat="1" applyFont="1" applyBorder="1" applyAlignment="1">
      <alignment horizontal="center" vertical="center"/>
    </xf>
    <xf numFmtId="0" fontId="56" fillId="0" borderId="0" xfId="0" applyFont="1" applyFill="1" applyBorder="1" applyAlignment="1">
      <alignment horizontal="left" shrinkToFit="1"/>
    </xf>
    <xf numFmtId="49" fontId="0" fillId="0" borderId="0" xfId="0" applyNumberFormat="1" applyFont="1" applyFill="1" applyBorder="1"/>
    <xf numFmtId="49" fontId="12" fillId="0" borderId="0" xfId="0" applyNumberFormat="1" applyFont="1" applyFill="1" applyBorder="1" applyAlignment="1">
      <alignment horizontal="center" vertical="center"/>
    </xf>
    <xf numFmtId="49" fontId="57" fillId="0" borderId="0" xfId="0" applyNumberFormat="1" applyFont="1" applyFill="1" applyBorder="1" applyAlignment="1">
      <alignment horizontal="center" vertical="center"/>
    </xf>
    <xf numFmtId="49" fontId="12" fillId="0" borderId="17" xfId="0" applyNumberFormat="1" applyFont="1" applyBorder="1" applyAlignment="1">
      <alignment horizontal="center" vertical="center"/>
    </xf>
    <xf numFmtId="16" fontId="54" fillId="0" borderId="0" xfId="0" applyNumberFormat="1" applyFont="1" applyBorder="1" applyAlignment="1"/>
    <xf numFmtId="0" fontId="10" fillId="0" borderId="0" xfId="0" applyFont="1" applyBorder="1" applyAlignment="1">
      <alignment horizontal="center"/>
    </xf>
    <xf numFmtId="0" fontId="30" fillId="8" borderId="6" xfId="0" applyFont="1" applyFill="1" applyBorder="1" applyAlignment="1">
      <alignment horizontal="center" vertical="center" wrapText="1"/>
    </xf>
    <xf numFmtId="0" fontId="26" fillId="0" borderId="6" xfId="0" applyNumberFormat="1" applyFont="1" applyFill="1" applyBorder="1" applyAlignment="1">
      <alignment horizontal="center" vertical="center"/>
    </xf>
    <xf numFmtId="0" fontId="63" fillId="0" borderId="6" xfId="0" applyNumberFormat="1" applyFont="1" applyFill="1" applyBorder="1" applyAlignment="1">
      <alignment horizontal="center" vertical="center"/>
    </xf>
    <xf numFmtId="0" fontId="23" fillId="0" borderId="6" xfId="0" applyNumberFormat="1" applyFont="1" applyFill="1" applyBorder="1" applyAlignment="1">
      <alignment horizontal="center" vertical="center" wrapText="1"/>
    </xf>
    <xf numFmtId="49" fontId="25" fillId="0" borderId="6" xfId="0" applyNumberFormat="1" applyFont="1" applyFill="1" applyBorder="1" applyAlignment="1">
      <alignment horizontal="center" vertical="center"/>
    </xf>
    <xf numFmtId="0" fontId="34" fillId="0" borderId="15" xfId="0" applyFont="1" applyBorder="1" applyAlignment="1">
      <alignment horizontal="center" vertical="center"/>
    </xf>
    <xf numFmtId="49" fontId="28" fillId="0" borderId="7" xfId="0" applyNumberFormat="1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0" fillId="4" borderId="17" xfId="0" applyFont="1" applyFill="1" applyBorder="1" applyAlignment="1">
      <alignment horizontal="center" vertical="center" wrapText="1"/>
    </xf>
    <xf numFmtId="49" fontId="23" fillId="0" borderId="17" xfId="0" applyNumberFormat="1" applyFont="1" applyFill="1" applyBorder="1" applyAlignment="1">
      <alignment horizontal="center" vertical="center"/>
    </xf>
    <xf numFmtId="49" fontId="16" fillId="2" borderId="17" xfId="0" applyNumberFormat="1" applyFont="1" applyFill="1" applyBorder="1" applyAlignment="1">
      <alignment horizontal="center" vertical="center"/>
    </xf>
    <xf numFmtId="0" fontId="23" fillId="0" borderId="17" xfId="0" applyNumberFormat="1" applyFont="1" applyFill="1" applyBorder="1" applyAlignment="1">
      <alignment horizontal="center" vertical="center"/>
    </xf>
    <xf numFmtId="0" fontId="23" fillId="0" borderId="17" xfId="0" applyNumberFormat="1" applyFont="1" applyFill="1" applyBorder="1" applyAlignment="1">
      <alignment horizontal="center" vertical="center" wrapText="1"/>
    </xf>
    <xf numFmtId="49" fontId="28" fillId="0" borderId="18" xfId="0" applyNumberFormat="1" applyFont="1" applyFill="1" applyBorder="1" applyAlignment="1">
      <alignment horizontal="center" vertical="center"/>
    </xf>
    <xf numFmtId="0" fontId="3" fillId="4" borderId="57" xfId="0" applyFont="1" applyFill="1" applyBorder="1" applyAlignment="1">
      <alignment horizontal="left" shrinkToFit="1"/>
    </xf>
    <xf numFmtId="49" fontId="41" fillId="4" borderId="17" xfId="0" applyNumberFormat="1" applyFont="1" applyFill="1" applyBorder="1" applyAlignment="1">
      <alignment horizontal="center"/>
    </xf>
    <xf numFmtId="49" fontId="41" fillId="0" borderId="44" xfId="0" applyNumberFormat="1" applyFont="1" applyBorder="1" applyAlignment="1">
      <alignment horizontal="center"/>
    </xf>
    <xf numFmtId="49" fontId="0" fillId="2" borderId="1" xfId="0" applyNumberFormat="1" applyFont="1" applyFill="1" applyBorder="1"/>
    <xf numFmtId="49" fontId="72" fillId="0" borderId="0" xfId="0" applyNumberFormat="1" applyFont="1" applyFill="1" applyBorder="1" applyAlignment="1">
      <alignment horizontal="center" wrapText="1"/>
    </xf>
    <xf numFmtId="49" fontId="19" fillId="0" borderId="0" xfId="0" applyNumberFormat="1" applyFont="1" applyFill="1" applyBorder="1" applyAlignment="1">
      <alignment horizontal="center" vertical="center"/>
    </xf>
    <xf numFmtId="49" fontId="41" fillId="3" borderId="63" xfId="0" applyNumberFormat="1" applyFont="1" applyFill="1" applyBorder="1" applyAlignment="1">
      <alignment horizontal="center"/>
    </xf>
    <xf numFmtId="0" fontId="50" fillId="0" borderId="9" xfId="0" applyFont="1" applyBorder="1" applyAlignment="1">
      <alignment horizontal="center" vertical="center"/>
    </xf>
    <xf numFmtId="0" fontId="50" fillId="0" borderId="10" xfId="0" applyFont="1" applyBorder="1" applyAlignment="1">
      <alignment horizontal="center" vertical="center"/>
    </xf>
    <xf numFmtId="0" fontId="50" fillId="0" borderId="70" xfId="0" applyFont="1" applyBorder="1" applyAlignment="1">
      <alignment horizontal="center" vertical="center"/>
    </xf>
    <xf numFmtId="49" fontId="41" fillId="4" borderId="53" xfId="0" applyNumberFormat="1" applyFont="1" applyFill="1" applyBorder="1" applyAlignment="1">
      <alignment horizontal="center"/>
    </xf>
    <xf numFmtId="0" fontId="60" fillId="0" borderId="0" xfId="0" applyFont="1" applyFill="1"/>
    <xf numFmtId="0" fontId="5" fillId="4" borderId="43" xfId="0" applyFont="1" applyFill="1" applyBorder="1" applyAlignment="1">
      <alignment horizontal="left" shrinkToFit="1"/>
    </xf>
    <xf numFmtId="49" fontId="74" fillId="0" borderId="3" xfId="0" applyNumberFormat="1" applyFont="1" applyBorder="1" applyAlignment="1">
      <alignment horizontal="center"/>
    </xf>
    <xf numFmtId="0" fontId="74" fillId="0" borderId="41" xfId="0" applyNumberFormat="1" applyFont="1" applyBorder="1" applyAlignment="1">
      <alignment horizontal="center"/>
    </xf>
    <xf numFmtId="0" fontId="60" fillId="0" borderId="0" xfId="0" applyFont="1" applyFill="1" applyAlignment="1">
      <alignment horizontal="center"/>
    </xf>
    <xf numFmtId="0" fontId="5" fillId="4" borderId="41" xfId="0" applyFont="1" applyFill="1" applyBorder="1" applyAlignment="1">
      <alignment horizontal="left" shrinkToFit="1"/>
    </xf>
    <xf numFmtId="49" fontId="74" fillId="4" borderId="3" xfId="0" applyNumberFormat="1" applyFont="1" applyFill="1" applyBorder="1" applyAlignment="1">
      <alignment horizontal="center"/>
    </xf>
    <xf numFmtId="49" fontId="74" fillId="4" borderId="43" xfId="0" applyNumberFormat="1" applyFont="1" applyFill="1" applyBorder="1" applyAlignment="1">
      <alignment horizontal="center" shrinkToFit="1"/>
    </xf>
    <xf numFmtId="49" fontId="41" fillId="0" borderId="41" xfId="0" applyNumberFormat="1" applyFont="1" applyFill="1" applyBorder="1" applyAlignment="1">
      <alignment horizontal="center"/>
    </xf>
    <xf numFmtId="49" fontId="41" fillId="0" borderId="69" xfId="0" applyNumberFormat="1" applyFont="1" applyFill="1" applyBorder="1" applyAlignment="1">
      <alignment horizontal="center"/>
    </xf>
    <xf numFmtId="49" fontId="41" fillId="0" borderId="45" xfId="0" applyNumberFormat="1" applyFont="1" applyBorder="1" applyAlignment="1">
      <alignment horizontal="center"/>
    </xf>
    <xf numFmtId="49" fontId="19" fillId="0" borderId="0" xfId="0" applyNumberFormat="1" applyFont="1" applyAlignment="1">
      <alignment horizontal="center"/>
    </xf>
    <xf numFmtId="0" fontId="23" fillId="0" borderId="18" xfId="0" applyNumberFormat="1" applyFont="1" applyFill="1" applyBorder="1" applyAlignment="1">
      <alignment horizontal="center" vertical="center"/>
    </xf>
    <xf numFmtId="0" fontId="29" fillId="0" borderId="5" xfId="0" applyFont="1" applyBorder="1" applyAlignment="1">
      <alignment horizontal="center" vertical="center" wrapText="1"/>
    </xf>
    <xf numFmtId="0" fontId="34" fillId="0" borderId="32" xfId="0" applyFont="1" applyBorder="1" applyAlignment="1">
      <alignment horizontal="center" vertical="center"/>
    </xf>
    <xf numFmtId="0" fontId="34" fillId="0" borderId="33" xfId="0" applyFont="1" applyBorder="1" applyAlignment="1">
      <alignment horizontal="center" vertical="center"/>
    </xf>
    <xf numFmtId="0" fontId="30" fillId="0" borderId="43" xfId="0" applyFont="1" applyFill="1" applyBorder="1" applyAlignment="1">
      <alignment horizontal="center" vertical="center" wrapText="1"/>
    </xf>
    <xf numFmtId="0" fontId="30" fillId="0" borderId="44" xfId="0" applyFont="1" applyFill="1" applyBorder="1" applyAlignment="1">
      <alignment horizontal="center" vertical="center" wrapText="1"/>
    </xf>
    <xf numFmtId="0" fontId="34" fillId="4" borderId="15" xfId="0" applyFont="1" applyFill="1" applyBorder="1" applyAlignment="1">
      <alignment horizontal="center" vertical="center" wrapText="1"/>
    </xf>
    <xf numFmtId="0" fontId="34" fillId="4" borderId="16" xfId="0" applyFont="1" applyFill="1" applyBorder="1" applyAlignment="1">
      <alignment horizontal="center" vertical="center" wrapText="1"/>
    </xf>
    <xf numFmtId="0" fontId="61" fillId="4" borderId="12" xfId="0" applyFont="1" applyFill="1" applyBorder="1" applyAlignment="1">
      <alignment horizontal="center" vertical="center" wrapText="1"/>
    </xf>
    <xf numFmtId="0" fontId="61" fillId="0" borderId="14" xfId="0" applyFont="1" applyBorder="1" applyAlignment="1">
      <alignment horizontal="center" vertical="center" wrapText="1"/>
    </xf>
    <xf numFmtId="0" fontId="61" fillId="4" borderId="15" xfId="0" applyFont="1" applyFill="1" applyBorder="1" applyAlignment="1">
      <alignment horizontal="center" vertical="center" wrapText="1"/>
    </xf>
    <xf numFmtId="0" fontId="61" fillId="0" borderId="7" xfId="0" applyFont="1" applyBorder="1" applyAlignment="1">
      <alignment horizontal="center" vertical="center" wrapText="1"/>
    </xf>
    <xf numFmtId="0" fontId="34" fillId="0" borderId="0" xfId="0" applyFont="1" applyBorder="1" applyAlignment="1">
      <alignment horizontal="center" vertical="center" wrapText="1"/>
    </xf>
    <xf numFmtId="0" fontId="60" fillId="0" borderId="0" xfId="0" applyFont="1" applyBorder="1"/>
    <xf numFmtId="0" fontId="61" fillId="0" borderId="0" xfId="0" applyFont="1" applyBorder="1" applyAlignment="1">
      <alignment horizontal="center" vertical="center" wrapText="1"/>
    </xf>
    <xf numFmtId="0" fontId="75" fillId="8" borderId="0" xfId="0" applyFont="1" applyFill="1" applyBorder="1" applyAlignment="1">
      <alignment horizontal="center" vertical="center" wrapText="1"/>
    </xf>
    <xf numFmtId="0" fontId="76" fillId="8" borderId="0" xfId="0" applyFont="1" applyFill="1" applyBorder="1" applyAlignment="1">
      <alignment horizontal="center" vertical="center" wrapText="1"/>
    </xf>
    <xf numFmtId="0" fontId="30" fillId="8" borderId="0" xfId="0" applyFont="1" applyFill="1" applyBorder="1" applyAlignment="1">
      <alignment horizontal="center" vertical="center" wrapText="1"/>
    </xf>
    <xf numFmtId="0" fontId="34" fillId="8" borderId="0" xfId="0" applyFont="1" applyFill="1" applyBorder="1" applyAlignment="1">
      <alignment horizontal="center" vertical="center" wrapText="1"/>
    </xf>
    <xf numFmtId="49" fontId="29" fillId="0" borderId="5" xfId="0" applyNumberFormat="1" applyFont="1" applyBorder="1" applyAlignment="1">
      <alignment horizontal="center" vertical="center" wrapText="1"/>
    </xf>
    <xf numFmtId="49" fontId="0" fillId="0" borderId="3" xfId="0" applyNumberFormat="1" applyBorder="1"/>
    <xf numFmtId="49" fontId="19" fillId="0" borderId="0" xfId="0" applyNumberFormat="1" applyFont="1" applyAlignment="1">
      <alignment horizontal="center"/>
    </xf>
    <xf numFmtId="49" fontId="24" fillId="0" borderId="7" xfId="0" applyNumberFormat="1" applyFont="1" applyFill="1" applyBorder="1" applyAlignment="1">
      <alignment horizontal="center" vertical="center"/>
    </xf>
    <xf numFmtId="0" fontId="61" fillId="0" borderId="31" xfId="0" applyFont="1" applyBorder="1" applyAlignment="1">
      <alignment horizontal="center" vertical="center"/>
    </xf>
    <xf numFmtId="49" fontId="26" fillId="0" borderId="13" xfId="0" applyNumberFormat="1" applyFont="1" applyFill="1" applyBorder="1" applyAlignment="1">
      <alignment horizontal="center" vertical="center"/>
    </xf>
    <xf numFmtId="0" fontId="26" fillId="0" borderId="13" xfId="0" applyNumberFormat="1" applyFont="1" applyFill="1" applyBorder="1" applyAlignment="1">
      <alignment horizontal="center" vertical="center"/>
    </xf>
    <xf numFmtId="0" fontId="26" fillId="0" borderId="14" xfId="0" applyNumberFormat="1" applyFont="1" applyFill="1" applyBorder="1" applyAlignment="1">
      <alignment horizontal="center" vertical="center"/>
    </xf>
    <xf numFmtId="49" fontId="70" fillId="0" borderId="14" xfId="0" applyNumberFormat="1" applyFont="1" applyFill="1" applyBorder="1" applyAlignment="1">
      <alignment horizontal="center" vertical="center"/>
    </xf>
    <xf numFmtId="0" fontId="61" fillId="0" borderId="32" xfId="0" applyFont="1" applyBorder="1" applyAlignment="1">
      <alignment horizontal="center" vertical="center"/>
    </xf>
    <xf numFmtId="49" fontId="0" fillId="2" borderId="5" xfId="0" applyNumberFormat="1" applyFont="1" applyFill="1" applyBorder="1"/>
    <xf numFmtId="49" fontId="23" fillId="0" borderId="8" xfId="0" applyNumberFormat="1" applyFont="1" applyFill="1" applyBorder="1" applyAlignment="1">
      <alignment horizontal="center" vertical="center" wrapText="1"/>
    </xf>
    <xf numFmtId="49" fontId="23" fillId="0" borderId="64" xfId="0" applyNumberFormat="1" applyFont="1" applyFill="1" applyBorder="1" applyAlignment="1">
      <alignment horizontal="center" vertical="center" wrapText="1"/>
    </xf>
    <xf numFmtId="49" fontId="24" fillId="0" borderId="18" xfId="0" applyNumberFormat="1" applyFont="1" applyFill="1" applyBorder="1" applyAlignment="1">
      <alignment horizontal="center" vertical="center"/>
    </xf>
    <xf numFmtId="49" fontId="26" fillId="0" borderId="21" xfId="0" applyNumberFormat="1" applyFont="1" applyFill="1" applyBorder="1" applyAlignment="1">
      <alignment horizontal="center" vertical="center" wrapText="1"/>
    </xf>
    <xf numFmtId="49" fontId="26" fillId="0" borderId="8" xfId="0" applyNumberFormat="1" applyFont="1" applyFill="1" applyBorder="1" applyAlignment="1">
      <alignment horizontal="center" vertical="center" wrapText="1"/>
    </xf>
    <xf numFmtId="49" fontId="19" fillId="0" borderId="0" xfId="0" applyNumberFormat="1" applyFont="1" applyAlignment="1">
      <alignment horizontal="center"/>
    </xf>
    <xf numFmtId="0" fontId="5" fillId="0" borderId="0" xfId="0" applyFont="1" applyBorder="1"/>
    <xf numFmtId="0" fontId="77" fillId="0" borderId="0" xfId="0" applyFont="1" applyBorder="1" applyAlignment="1">
      <alignment horizontal="center" vertical="center"/>
    </xf>
    <xf numFmtId="0" fontId="78" fillId="0" borderId="0" xfId="0" applyFont="1" applyBorder="1"/>
    <xf numFmtId="0" fontId="79" fillId="0" borderId="0" xfId="0" applyFont="1"/>
    <xf numFmtId="0" fontId="34" fillId="0" borderId="40" xfId="0" applyFont="1" applyFill="1" applyBorder="1" applyAlignment="1">
      <alignment horizontal="center" vertical="center" shrinkToFit="1"/>
    </xf>
    <xf numFmtId="0" fontId="34" fillId="0" borderId="43" xfId="0" applyFont="1" applyFill="1" applyBorder="1" applyAlignment="1">
      <alignment horizontal="center" vertical="center" shrinkToFit="1"/>
    </xf>
    <xf numFmtId="49" fontId="41" fillId="0" borderId="40" xfId="0" applyNumberFormat="1" applyFont="1" applyBorder="1" applyAlignment="1">
      <alignment horizontal="center" vertical="center" shrinkToFit="1"/>
    </xf>
    <xf numFmtId="49" fontId="74" fillId="0" borderId="43" xfId="0" applyNumberFormat="1" applyFont="1" applyBorder="1" applyAlignment="1">
      <alignment horizontal="center" vertical="center" shrinkToFit="1"/>
    </xf>
    <xf numFmtId="49" fontId="74" fillId="0" borderId="43" xfId="0" applyNumberFormat="1" applyFont="1" applyBorder="1" applyAlignment="1">
      <alignment horizontal="center" vertical="center" wrapText="1" shrinkToFit="1"/>
    </xf>
    <xf numFmtId="0" fontId="61" fillId="0" borderId="18" xfId="0" applyFont="1" applyBorder="1" applyAlignment="1">
      <alignment horizontal="center" vertical="center" wrapText="1"/>
    </xf>
    <xf numFmtId="0" fontId="61" fillId="0" borderId="62" xfId="0" applyFont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81" fillId="0" borderId="0" xfId="0" applyFont="1" applyAlignment="1"/>
    <xf numFmtId="0" fontId="50" fillId="0" borderId="0" xfId="0" applyFont="1" applyAlignment="1">
      <alignment horizontal="center"/>
    </xf>
    <xf numFmtId="0" fontId="43" fillId="0" borderId="0" xfId="0" applyFont="1" applyAlignment="1">
      <alignment horizontal="left"/>
    </xf>
    <xf numFmtId="0" fontId="74" fillId="0" borderId="0" xfId="0" applyFont="1" applyBorder="1"/>
    <xf numFmtId="0" fontId="3" fillId="0" borderId="0" xfId="0" applyFont="1" applyBorder="1" applyAlignment="1">
      <alignment horizontal="center"/>
    </xf>
    <xf numFmtId="49" fontId="16" fillId="0" borderId="0" xfId="0" applyNumberFormat="1" applyFont="1" applyAlignment="1">
      <alignment horizontal="center"/>
    </xf>
    <xf numFmtId="0" fontId="82" fillId="0" borderId="0" xfId="0" applyFont="1" applyAlignment="1">
      <alignment horizontal="right"/>
    </xf>
    <xf numFmtId="49" fontId="36" fillId="0" borderId="0" xfId="0" applyNumberFormat="1" applyFont="1" applyBorder="1" applyAlignment="1">
      <alignment horizontal="center"/>
    </xf>
    <xf numFmtId="0" fontId="74" fillId="0" borderId="0" xfId="0" applyFont="1" applyFill="1" applyBorder="1" applyAlignment="1">
      <alignment horizontal="center" vertical="center"/>
    </xf>
    <xf numFmtId="0" fontId="74" fillId="0" borderId="46" xfId="0" applyFont="1" applyBorder="1" applyAlignment="1">
      <alignment horizontal="center" vertical="center"/>
    </xf>
    <xf numFmtId="0" fontId="74" fillId="0" borderId="63" xfId="0" applyFont="1" applyBorder="1" applyAlignment="1">
      <alignment horizontal="center" vertical="center"/>
    </xf>
    <xf numFmtId="0" fontId="74" fillId="0" borderId="12" xfId="0" applyFont="1" applyBorder="1" applyAlignment="1">
      <alignment horizontal="center" vertical="center"/>
    </xf>
    <xf numFmtId="0" fontId="40" fillId="0" borderId="32" xfId="0" applyFont="1" applyBorder="1" applyAlignment="1">
      <alignment horizontal="center" vertical="center"/>
    </xf>
    <xf numFmtId="49" fontId="36" fillId="0" borderId="32" xfId="0" applyNumberFormat="1" applyFont="1" applyBorder="1" applyAlignment="1">
      <alignment horizontal="center" vertical="center"/>
    </xf>
    <xf numFmtId="0" fontId="40" fillId="0" borderId="72" xfId="0" applyFont="1" applyBorder="1" applyAlignment="1">
      <alignment horizontal="center" vertical="center"/>
    </xf>
    <xf numFmtId="49" fontId="36" fillId="0" borderId="33" xfId="0" applyNumberFormat="1" applyFont="1" applyBorder="1" applyAlignment="1">
      <alignment horizontal="center" vertical="center"/>
    </xf>
    <xf numFmtId="0" fontId="83" fillId="0" borderId="0" xfId="0" applyFont="1" applyAlignment="1">
      <alignment horizontal="center"/>
    </xf>
    <xf numFmtId="0" fontId="6" fillId="0" borderId="68" xfId="0" applyFont="1" applyBorder="1" applyAlignment="1">
      <alignment horizontal="center"/>
    </xf>
    <xf numFmtId="0" fontId="83" fillId="0" borderId="58" xfId="0" applyFont="1" applyBorder="1" applyAlignment="1">
      <alignment horizontal="center"/>
    </xf>
    <xf numFmtId="0" fontId="6" fillId="0" borderId="73" xfId="0" applyFont="1" applyBorder="1" applyAlignment="1">
      <alignment horizontal="center"/>
    </xf>
    <xf numFmtId="0" fontId="83" fillId="0" borderId="59" xfId="0" applyFont="1" applyBorder="1" applyAlignment="1">
      <alignment horizontal="center"/>
    </xf>
    <xf numFmtId="0" fontId="6" fillId="0" borderId="54" xfId="0" applyFont="1" applyBorder="1" applyAlignment="1">
      <alignment horizontal="center"/>
    </xf>
    <xf numFmtId="0" fontId="6" fillId="0" borderId="58" xfId="0" applyFont="1" applyBorder="1" applyAlignment="1">
      <alignment horizontal="center"/>
    </xf>
    <xf numFmtId="0" fontId="6" fillId="0" borderId="61" xfId="0" applyFont="1" applyBorder="1" applyAlignment="1">
      <alignment horizontal="center"/>
    </xf>
    <xf numFmtId="0" fontId="83" fillId="0" borderId="60" xfId="0" applyFont="1" applyBorder="1" applyAlignment="1">
      <alignment horizontal="center"/>
    </xf>
    <xf numFmtId="0" fontId="6" fillId="0" borderId="59" xfId="0" applyFont="1" applyBorder="1" applyAlignment="1">
      <alignment horizontal="center"/>
    </xf>
    <xf numFmtId="0" fontId="6" fillId="0" borderId="60" xfId="0" applyFont="1" applyBorder="1" applyAlignment="1">
      <alignment horizontal="center"/>
    </xf>
    <xf numFmtId="49" fontId="6" fillId="0" borderId="0" xfId="0" applyNumberFormat="1" applyFont="1" applyBorder="1" applyAlignment="1">
      <alignment horizontal="center"/>
    </xf>
    <xf numFmtId="20" fontId="6" fillId="0" borderId="0" xfId="0" applyNumberFormat="1" applyFont="1" applyBorder="1" applyAlignment="1">
      <alignment horizontal="center"/>
    </xf>
    <xf numFmtId="0" fontId="83" fillId="0" borderId="0" xfId="0" applyFont="1" applyBorder="1" applyAlignment="1">
      <alignment horizontal="center"/>
    </xf>
    <xf numFmtId="0" fontId="50" fillId="0" borderId="0" xfId="0" applyFont="1"/>
    <xf numFmtId="0" fontId="84" fillId="0" borderId="0" xfId="0" applyFont="1" applyBorder="1"/>
    <xf numFmtId="0" fontId="84" fillId="0" borderId="0" xfId="0" applyFont="1"/>
    <xf numFmtId="0" fontId="34" fillId="0" borderId="24" xfId="0" applyFont="1" applyBorder="1" applyAlignment="1">
      <alignment horizontal="center" vertical="center" wrapText="1"/>
    </xf>
    <xf numFmtId="0" fontId="27" fillId="4" borderId="33" xfId="0" applyFont="1" applyFill="1" applyBorder="1" applyAlignment="1">
      <alignment horizontal="center" vertical="center" wrapText="1"/>
    </xf>
    <xf numFmtId="0" fontId="34" fillId="0" borderId="5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49" fontId="6" fillId="0" borderId="0" xfId="0" applyNumberFormat="1" applyFont="1" applyAlignment="1">
      <alignment horizontal="center"/>
    </xf>
    <xf numFmtId="0" fontId="74" fillId="8" borderId="1" xfId="0" applyFont="1" applyFill="1" applyBorder="1" applyAlignment="1">
      <alignment horizontal="center" vertical="center"/>
    </xf>
    <xf numFmtId="0" fontId="40" fillId="8" borderId="40" xfId="0" applyFont="1" applyFill="1" applyBorder="1" applyAlignment="1">
      <alignment horizontal="center" vertical="center"/>
    </xf>
    <xf numFmtId="0" fontId="74" fillId="8" borderId="2" xfId="0" applyFont="1" applyFill="1" applyBorder="1" applyAlignment="1">
      <alignment horizontal="center" vertical="center"/>
    </xf>
    <xf numFmtId="0" fontId="74" fillId="8" borderId="40" xfId="0" applyFont="1" applyFill="1" applyBorder="1" applyAlignment="1">
      <alignment horizontal="center" vertical="center"/>
    </xf>
    <xf numFmtId="0" fontId="74" fillId="8" borderId="40" xfId="0" applyFont="1" applyFill="1" applyBorder="1" applyAlignment="1">
      <alignment horizontal="center" vertical="center" wrapText="1"/>
    </xf>
    <xf numFmtId="0" fontId="40" fillId="8" borderId="43" xfId="0" applyFont="1" applyFill="1" applyBorder="1" applyAlignment="1">
      <alignment horizontal="center" vertical="center"/>
    </xf>
    <xf numFmtId="0" fontId="74" fillId="8" borderId="3" xfId="0" applyFont="1" applyFill="1" applyBorder="1" applyAlignment="1">
      <alignment horizontal="center" vertical="center"/>
    </xf>
    <xf numFmtId="0" fontId="74" fillId="8" borderId="43" xfId="0" applyFont="1" applyFill="1" applyBorder="1" applyAlignment="1">
      <alignment horizontal="center" vertical="center"/>
    </xf>
    <xf numFmtId="0" fontId="36" fillId="8" borderId="43" xfId="0" applyFont="1" applyFill="1" applyBorder="1" applyAlignment="1">
      <alignment horizontal="center" vertical="center"/>
    </xf>
    <xf numFmtId="49" fontId="74" fillId="8" borderId="43" xfId="0" applyNumberFormat="1" applyFont="1" applyFill="1" applyBorder="1" applyAlignment="1">
      <alignment horizontal="center" vertical="center"/>
    </xf>
    <xf numFmtId="0" fontId="36" fillId="8" borderId="44" xfId="0" applyFont="1" applyFill="1" applyBorder="1" applyAlignment="1">
      <alignment horizontal="center" vertical="center"/>
    </xf>
    <xf numFmtId="0" fontId="74" fillId="8" borderId="47" xfId="0" applyFont="1" applyFill="1" applyBorder="1" applyAlignment="1">
      <alignment horizontal="center" vertical="center"/>
    </xf>
    <xf numFmtId="0" fontId="74" fillId="8" borderId="44" xfId="0" applyFont="1" applyFill="1" applyBorder="1" applyAlignment="1">
      <alignment horizontal="center" vertical="center"/>
    </xf>
    <xf numFmtId="0" fontId="59" fillId="8" borderId="1" xfId="0" applyFont="1" applyFill="1" applyBorder="1" applyAlignment="1">
      <alignment horizontal="center" vertical="center"/>
    </xf>
    <xf numFmtId="0" fontId="61" fillId="8" borderId="8" xfId="0" applyFont="1" applyFill="1" applyBorder="1" applyAlignment="1">
      <alignment horizontal="center" vertical="center" wrapText="1"/>
    </xf>
    <xf numFmtId="0" fontId="61" fillId="8" borderId="6" xfId="0" applyFont="1" applyFill="1" applyBorder="1" applyAlignment="1">
      <alignment horizontal="center" vertical="center" wrapText="1"/>
    </xf>
    <xf numFmtId="0" fontId="61" fillId="8" borderId="64" xfId="0" applyFont="1" applyFill="1" applyBorder="1" applyAlignment="1">
      <alignment horizontal="center" vertical="center" wrapText="1"/>
    </xf>
    <xf numFmtId="0" fontId="61" fillId="8" borderId="56" xfId="0" applyFont="1" applyFill="1" applyBorder="1" applyAlignment="1">
      <alignment horizontal="center" vertical="center" wrapText="1"/>
    </xf>
    <xf numFmtId="0" fontId="34" fillId="0" borderId="52" xfId="0" applyFont="1" applyBorder="1" applyAlignment="1">
      <alignment horizontal="center"/>
    </xf>
    <xf numFmtId="0" fontId="34" fillId="0" borderId="15" xfId="0" applyFont="1" applyBorder="1" applyAlignment="1">
      <alignment horizontal="center"/>
    </xf>
    <xf numFmtId="0" fontId="34" fillId="0" borderId="16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34" fillId="0" borderId="0" xfId="0" applyFont="1" applyFill="1" applyBorder="1" applyAlignment="1">
      <alignment horizontal="center"/>
    </xf>
    <xf numFmtId="0" fontId="85" fillId="0" borderId="0" xfId="0" applyFont="1" applyAlignment="1"/>
    <xf numFmtId="20" fontId="6" fillId="0" borderId="0" xfId="0" applyNumberFormat="1" applyFont="1" applyAlignment="1"/>
    <xf numFmtId="20" fontId="6" fillId="0" borderId="2" xfId="0" applyNumberFormat="1" applyFont="1" applyBorder="1" applyAlignment="1"/>
    <xf numFmtId="49" fontId="88" fillId="0" borderId="0" xfId="0" applyNumberFormat="1" applyFont="1" applyAlignment="1">
      <alignment horizontal="center"/>
    </xf>
    <xf numFmtId="49" fontId="23" fillId="0" borderId="15" xfId="0" applyNumberFormat="1" applyFont="1" applyFill="1" applyBorder="1" applyAlignment="1">
      <alignment horizontal="center" vertical="center"/>
    </xf>
    <xf numFmtId="49" fontId="17" fillId="0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5" fillId="0" borderId="43" xfId="0" applyFont="1" applyFill="1" applyBorder="1" applyAlignment="1">
      <alignment horizontal="center" vertical="center" shrinkToFit="1"/>
    </xf>
    <xf numFmtId="0" fontId="3" fillId="4" borderId="67" xfId="0" applyFont="1" applyFill="1" applyBorder="1" applyAlignment="1">
      <alignment horizontal="left" shrinkToFit="1"/>
    </xf>
    <xf numFmtId="0" fontId="3" fillId="4" borderId="37" xfId="0" applyFont="1" applyFill="1" applyBorder="1" applyAlignment="1">
      <alignment horizontal="left" shrinkToFit="1"/>
    </xf>
    <xf numFmtId="49" fontId="28" fillId="0" borderId="0" xfId="0" applyNumberFormat="1" applyFont="1" applyAlignment="1">
      <alignment horizontal="center" vertical="center"/>
    </xf>
    <xf numFmtId="16" fontId="54" fillId="0" borderId="0" xfId="0" applyNumberFormat="1" applyFont="1" applyBorder="1" applyAlignment="1">
      <alignment horizontal="center"/>
    </xf>
    <xf numFmtId="0" fontId="55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1" fillId="0" borderId="12" xfId="0" applyFont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49" fontId="12" fillId="0" borderId="15" xfId="0" applyNumberFormat="1" applyFont="1" applyBorder="1" applyAlignment="1">
      <alignment horizontal="center" vertical="center"/>
    </xf>
    <xf numFmtId="49" fontId="12" fillId="0" borderId="7" xfId="0" applyNumberFormat="1" applyFont="1" applyBorder="1" applyAlignment="1">
      <alignment horizontal="center" vertical="center"/>
    </xf>
    <xf numFmtId="49" fontId="12" fillId="0" borderId="16" xfId="0" applyNumberFormat="1" applyFont="1" applyBorder="1" applyAlignment="1">
      <alignment horizontal="center" vertical="center"/>
    </xf>
    <xf numFmtId="49" fontId="0" fillId="2" borderId="18" xfId="0" applyNumberFormat="1" applyFont="1" applyFill="1" applyBorder="1"/>
    <xf numFmtId="16" fontId="6" fillId="0" borderId="0" xfId="0" applyNumberFormat="1" applyFont="1" applyAlignment="1">
      <alignment horizontal="center"/>
    </xf>
    <xf numFmtId="0" fontId="56" fillId="4" borderId="52" xfId="0" applyFont="1" applyFill="1" applyBorder="1" applyAlignment="1">
      <alignment horizontal="center" vertical="center" shrinkToFit="1"/>
    </xf>
    <xf numFmtId="0" fontId="59" fillId="4" borderId="52" xfId="0" applyFont="1" applyFill="1" applyBorder="1" applyAlignment="1">
      <alignment horizontal="center" vertical="center" shrinkToFit="1"/>
    </xf>
    <xf numFmtId="0" fontId="59" fillId="4" borderId="53" xfId="0" applyFont="1" applyFill="1" applyBorder="1" applyAlignment="1">
      <alignment horizontal="center" vertical="center" shrinkToFit="1"/>
    </xf>
    <xf numFmtId="49" fontId="12" fillId="0" borderId="52" xfId="0" applyNumberFormat="1" applyFont="1" applyBorder="1" applyAlignment="1">
      <alignment horizontal="center" vertical="center"/>
    </xf>
    <xf numFmtId="49" fontId="0" fillId="2" borderId="53" xfId="0" applyNumberFormat="1" applyFont="1" applyFill="1" applyBorder="1"/>
    <xf numFmtId="49" fontId="12" fillId="0" borderId="63" xfId="0" applyNumberFormat="1" applyFont="1" applyBorder="1" applyAlignment="1">
      <alignment horizontal="center" vertical="center"/>
    </xf>
    <xf numFmtId="49" fontId="12" fillId="0" borderId="6" xfId="0" applyNumberFormat="1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34" fillId="0" borderId="63" xfId="0" applyFont="1" applyBorder="1" applyAlignment="1">
      <alignment horizontal="center"/>
    </xf>
    <xf numFmtId="49" fontId="0" fillId="2" borderId="63" xfId="0" applyNumberFormat="1" applyFont="1" applyFill="1" applyBorder="1"/>
    <xf numFmtId="49" fontId="12" fillId="0" borderId="62" xfId="0" applyNumberFormat="1" applyFont="1" applyBorder="1" applyAlignment="1">
      <alignment horizontal="center" vertical="center"/>
    </xf>
    <xf numFmtId="0" fontId="0" fillId="0" borderId="74" xfId="0" applyBorder="1" applyAlignment="1">
      <alignment horizontal="center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34" fillId="0" borderId="61" xfId="0" applyFont="1" applyBorder="1" applyAlignment="1">
      <alignment horizontal="center"/>
    </xf>
    <xf numFmtId="49" fontId="12" fillId="0" borderId="61" xfId="0" applyNumberFormat="1" applyFont="1" applyBorder="1" applyAlignment="1">
      <alignment horizontal="center" vertical="center"/>
    </xf>
    <xf numFmtId="0" fontId="2" fillId="0" borderId="70" xfId="0" applyFont="1" applyBorder="1" applyAlignment="1">
      <alignment horizontal="center" wrapText="1"/>
    </xf>
    <xf numFmtId="0" fontId="56" fillId="4" borderId="61" xfId="0" applyFont="1" applyFill="1" applyBorder="1" applyAlignment="1">
      <alignment horizontal="center" vertical="center" shrinkToFit="1"/>
    </xf>
    <xf numFmtId="0" fontId="0" fillId="0" borderId="9" xfId="0" applyBorder="1" applyAlignment="1">
      <alignment horizontal="center"/>
    </xf>
    <xf numFmtId="0" fontId="4" fillId="0" borderId="10" xfId="0" applyFont="1" applyBorder="1" applyAlignment="1">
      <alignment horizontal="center" vertical="center" wrapText="1"/>
    </xf>
    <xf numFmtId="0" fontId="74" fillId="0" borderId="42" xfId="0" applyNumberFormat="1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60" fillId="0" borderId="0" xfId="0" applyFont="1" applyAlignment="1">
      <alignment horizontal="center" vertical="center"/>
    </xf>
    <xf numFmtId="0" fontId="49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60" fillId="0" borderId="0" xfId="0" applyFont="1" applyFill="1" applyAlignment="1">
      <alignment horizontal="center" vertical="center"/>
    </xf>
    <xf numFmtId="0" fontId="26" fillId="9" borderId="8" xfId="0" applyNumberFormat="1" applyFont="1" applyFill="1" applyBorder="1" applyAlignment="1">
      <alignment horizontal="center" vertical="center"/>
    </xf>
    <xf numFmtId="0" fontId="49" fillId="8" borderId="36" xfId="0" applyFont="1" applyFill="1" applyBorder="1" applyAlignment="1">
      <alignment horizontal="center" wrapText="1" shrinkToFit="1"/>
    </xf>
    <xf numFmtId="0" fontId="50" fillId="8" borderId="37" xfId="0" applyFont="1" applyFill="1" applyBorder="1" applyAlignment="1">
      <alignment horizontal="center" vertical="center"/>
    </xf>
    <xf numFmtId="0" fontId="48" fillId="8" borderId="9" xfId="0" applyFont="1" applyFill="1" applyBorder="1" applyAlignment="1">
      <alignment horizontal="center" vertical="center"/>
    </xf>
    <xf numFmtId="0" fontId="48" fillId="8" borderId="10" xfId="0" applyFont="1" applyFill="1" applyBorder="1" applyAlignment="1">
      <alignment horizontal="center" vertical="center"/>
    </xf>
    <xf numFmtId="0" fontId="48" fillId="8" borderId="70" xfId="0" applyFont="1" applyFill="1" applyBorder="1" applyAlignment="1">
      <alignment horizontal="center" vertical="center"/>
    </xf>
    <xf numFmtId="0" fontId="48" fillId="8" borderId="11" xfId="0" applyFont="1" applyFill="1" applyBorder="1" applyAlignment="1">
      <alignment horizontal="center" vertical="center"/>
    </xf>
    <xf numFmtId="0" fontId="50" fillId="8" borderId="38" xfId="0" applyFont="1" applyFill="1" applyBorder="1" applyAlignment="1">
      <alignment horizontal="center" vertical="center"/>
    </xf>
    <xf numFmtId="0" fontId="34" fillId="8" borderId="39" xfId="0" applyFont="1" applyFill="1" applyBorder="1" applyAlignment="1">
      <alignment horizontal="center" vertical="center"/>
    </xf>
    <xf numFmtId="0" fontId="49" fillId="8" borderId="0" xfId="0" applyFont="1" applyFill="1"/>
    <xf numFmtId="0" fontId="3" fillId="8" borderId="40" xfId="0" applyFont="1" applyFill="1" applyBorder="1" applyAlignment="1">
      <alignment horizontal="center" vertical="center" shrinkToFit="1"/>
    </xf>
    <xf numFmtId="0" fontId="30" fillId="8" borderId="40" xfId="0" applyFont="1" applyFill="1" applyBorder="1" applyAlignment="1">
      <alignment horizontal="center" vertical="center" wrapText="1"/>
    </xf>
    <xf numFmtId="49" fontId="41" fillId="8" borderId="1" xfId="0" applyNumberFormat="1" applyFont="1" applyFill="1" applyBorder="1" applyAlignment="1">
      <alignment horizontal="center"/>
    </xf>
    <xf numFmtId="49" fontId="41" fillId="8" borderId="13" xfId="0" applyNumberFormat="1" applyFont="1" applyFill="1" applyBorder="1" applyAlignment="1">
      <alignment horizontal="center"/>
    </xf>
    <xf numFmtId="49" fontId="41" fillId="8" borderId="51" xfId="0" applyNumberFormat="1" applyFont="1" applyFill="1" applyBorder="1" applyAlignment="1">
      <alignment horizontal="center"/>
    </xf>
    <xf numFmtId="49" fontId="41" fillId="8" borderId="14" xfId="0" applyNumberFormat="1" applyFont="1" applyFill="1" applyBorder="1" applyAlignment="1">
      <alignment horizontal="center"/>
    </xf>
    <xf numFmtId="49" fontId="41" fillId="8" borderId="20" xfId="0" applyNumberFormat="1" applyFont="1" applyFill="1" applyBorder="1" applyAlignment="1">
      <alignment horizontal="center"/>
    </xf>
    <xf numFmtId="49" fontId="41" fillId="8" borderId="40" xfId="0" applyNumberFormat="1" applyFont="1" applyFill="1" applyBorder="1" applyAlignment="1">
      <alignment horizontal="center"/>
    </xf>
    <xf numFmtId="0" fontId="41" fillId="8" borderId="42" xfId="0" applyNumberFormat="1" applyFont="1" applyFill="1" applyBorder="1" applyAlignment="1">
      <alignment horizontal="center"/>
    </xf>
    <xf numFmtId="0" fontId="0" fillId="8" borderId="0" xfId="0" applyFill="1"/>
    <xf numFmtId="0" fontId="5" fillId="8" borderId="43" xfId="0" applyFont="1" applyFill="1" applyBorder="1" applyAlignment="1">
      <alignment horizontal="center" vertical="center" shrinkToFit="1"/>
    </xf>
    <xf numFmtId="0" fontId="30" fillId="8" borderId="43" xfId="0" applyFont="1" applyFill="1" applyBorder="1" applyAlignment="1">
      <alignment horizontal="center" vertical="center" wrapText="1"/>
    </xf>
    <xf numFmtId="49" fontId="74" fillId="8" borderId="15" xfId="0" applyNumberFormat="1" applyFont="1" applyFill="1" applyBorder="1" applyAlignment="1">
      <alignment horizontal="center"/>
    </xf>
    <xf numFmtId="49" fontId="74" fillId="8" borderId="1" xfId="0" applyNumberFormat="1" applyFont="1" applyFill="1" applyBorder="1" applyAlignment="1">
      <alignment horizontal="center"/>
    </xf>
    <xf numFmtId="49" fontId="74" fillId="8" borderId="52" xfId="0" applyNumberFormat="1" applyFont="1" applyFill="1" applyBorder="1" applyAlignment="1">
      <alignment horizontal="center"/>
    </xf>
    <xf numFmtId="49" fontId="74" fillId="8" borderId="7" xfId="0" applyNumberFormat="1" applyFont="1" applyFill="1" applyBorder="1" applyAlignment="1">
      <alignment horizontal="center"/>
    </xf>
    <xf numFmtId="49" fontId="74" fillId="8" borderId="3" xfId="0" applyNumberFormat="1" applyFont="1" applyFill="1" applyBorder="1" applyAlignment="1">
      <alignment horizontal="center"/>
    </xf>
    <xf numFmtId="49" fontId="74" fillId="8" borderId="43" xfId="0" applyNumberFormat="1" applyFont="1" applyFill="1" applyBorder="1" applyAlignment="1">
      <alignment horizontal="center" shrinkToFit="1"/>
    </xf>
    <xf numFmtId="0" fontId="74" fillId="8" borderId="41" xfId="0" applyNumberFormat="1" applyFont="1" applyFill="1" applyBorder="1" applyAlignment="1">
      <alignment horizontal="center"/>
    </xf>
    <xf numFmtId="0" fontId="60" fillId="8" borderId="0" xfId="0" applyFont="1" applyFill="1"/>
    <xf numFmtId="0" fontId="3" fillId="8" borderId="67" xfId="0" applyFont="1" applyFill="1" applyBorder="1" applyAlignment="1">
      <alignment horizontal="center" vertical="center" shrinkToFit="1"/>
    </xf>
    <xf numFmtId="0" fontId="16" fillId="8" borderId="1" xfId="0" applyFont="1" applyFill="1" applyBorder="1" applyAlignment="1">
      <alignment horizontal="center" vertical="center"/>
    </xf>
    <xf numFmtId="49" fontId="41" fillId="8" borderId="15" xfId="0" applyNumberFormat="1" applyFont="1" applyFill="1" applyBorder="1" applyAlignment="1">
      <alignment horizontal="center"/>
    </xf>
    <xf numFmtId="49" fontId="41" fillId="8" borderId="5" xfId="0" applyNumberFormat="1" applyFont="1" applyFill="1" applyBorder="1" applyAlignment="1">
      <alignment horizontal="center"/>
    </xf>
    <xf numFmtId="49" fontId="41" fillId="8" borderId="68" xfId="0" applyNumberFormat="1" applyFont="1" applyFill="1" applyBorder="1" applyAlignment="1">
      <alignment horizontal="center"/>
    </xf>
    <xf numFmtId="49" fontId="41" fillId="8" borderId="23" xfId="0" applyNumberFormat="1" applyFont="1" applyFill="1" applyBorder="1" applyAlignment="1">
      <alignment horizontal="center"/>
    </xf>
    <xf numFmtId="49" fontId="41" fillId="8" borderId="54" xfId="0" applyNumberFormat="1" applyFont="1" applyFill="1" applyBorder="1" applyAlignment="1">
      <alignment horizontal="center"/>
    </xf>
    <xf numFmtId="49" fontId="41" fillId="8" borderId="67" xfId="0" applyNumberFormat="1" applyFont="1" applyFill="1" applyBorder="1" applyAlignment="1">
      <alignment horizontal="center" shrinkToFit="1"/>
    </xf>
    <xf numFmtId="0" fontId="41" fillId="8" borderId="69" xfId="0" applyNumberFormat="1" applyFont="1" applyFill="1" applyBorder="1" applyAlignment="1">
      <alignment horizontal="center"/>
    </xf>
    <xf numFmtId="0" fontId="3" fillId="8" borderId="44" xfId="0" applyFont="1" applyFill="1" applyBorder="1" applyAlignment="1">
      <alignment horizontal="center" vertical="center" shrinkToFit="1"/>
    </xf>
    <xf numFmtId="0" fontId="3" fillId="8" borderId="44" xfId="0" applyFont="1" applyFill="1" applyBorder="1" applyAlignment="1">
      <alignment horizontal="left" shrinkToFit="1"/>
    </xf>
    <xf numFmtId="49" fontId="41" fillId="8" borderId="46" xfId="0" applyNumberFormat="1" applyFont="1" applyFill="1" applyBorder="1" applyAlignment="1">
      <alignment horizontal="center"/>
    </xf>
    <xf numFmtId="49" fontId="41" fillId="8" borderId="17" xfId="0" applyNumberFormat="1" applyFont="1" applyFill="1" applyBorder="1" applyAlignment="1">
      <alignment horizontal="center"/>
    </xf>
    <xf numFmtId="49" fontId="41" fillId="8" borderId="53" xfId="0" applyNumberFormat="1" applyFont="1" applyFill="1" applyBorder="1" applyAlignment="1">
      <alignment horizontal="center"/>
    </xf>
    <xf numFmtId="49" fontId="41" fillId="8" borderId="18" xfId="0" applyNumberFormat="1" applyFont="1" applyFill="1" applyBorder="1" applyAlignment="1">
      <alignment horizontal="center"/>
    </xf>
    <xf numFmtId="49" fontId="41" fillId="8" borderId="47" xfId="0" applyNumberFormat="1" applyFont="1" applyFill="1" applyBorder="1" applyAlignment="1">
      <alignment horizontal="center"/>
    </xf>
    <xf numFmtId="49" fontId="41" fillId="8" borderId="44" xfId="0" applyNumberFormat="1" applyFont="1" applyFill="1" applyBorder="1" applyAlignment="1">
      <alignment horizontal="center" shrinkToFit="1"/>
    </xf>
    <xf numFmtId="0" fontId="41" fillId="8" borderId="45" xfId="0" applyNumberFormat="1" applyFont="1" applyFill="1" applyBorder="1" applyAlignment="1">
      <alignment horizontal="center"/>
    </xf>
    <xf numFmtId="0" fontId="0" fillId="8" borderId="0" xfId="0" applyFill="1" applyAlignment="1">
      <alignment horizontal="center"/>
    </xf>
    <xf numFmtId="0" fontId="3" fillId="8" borderId="0" xfId="0" applyFont="1" applyFill="1" applyAlignment="1">
      <alignment horizontal="center"/>
    </xf>
    <xf numFmtId="0" fontId="0" fillId="8" borderId="0" xfId="0" applyFill="1" applyAlignment="1">
      <alignment shrinkToFit="1"/>
    </xf>
    <xf numFmtId="0" fontId="50" fillId="8" borderId="9" xfId="0" applyFont="1" applyFill="1" applyBorder="1" applyAlignment="1">
      <alignment horizontal="center" vertical="center"/>
    </xf>
    <xf numFmtId="0" fontId="50" fillId="8" borderId="10" xfId="0" applyFont="1" applyFill="1" applyBorder="1" applyAlignment="1">
      <alignment horizontal="center" vertical="center"/>
    </xf>
    <xf numFmtId="0" fontId="50" fillId="8" borderId="70" xfId="0" applyFont="1" applyFill="1" applyBorder="1" applyAlignment="1">
      <alignment horizontal="center" vertical="center"/>
    </xf>
    <xf numFmtId="0" fontId="50" fillId="8" borderId="11" xfId="0" applyFont="1" applyFill="1" applyBorder="1" applyAlignment="1">
      <alignment horizontal="center" vertical="center"/>
    </xf>
    <xf numFmtId="0" fontId="50" fillId="8" borderId="19" xfId="0" applyFont="1" applyFill="1" applyBorder="1" applyAlignment="1">
      <alignment horizontal="center" vertical="center"/>
    </xf>
    <xf numFmtId="0" fontId="73" fillId="8" borderId="37" xfId="0" applyFont="1" applyFill="1" applyBorder="1" applyAlignment="1">
      <alignment horizontal="center" vertical="center"/>
    </xf>
    <xf numFmtId="0" fontId="50" fillId="8" borderId="25" xfId="0" applyFont="1" applyFill="1" applyBorder="1" applyAlignment="1">
      <alignment horizontal="center" vertical="center"/>
    </xf>
    <xf numFmtId="0" fontId="34" fillId="8" borderId="40" xfId="0" applyFont="1" applyFill="1" applyBorder="1" applyAlignment="1">
      <alignment horizontal="center" vertical="center" shrinkToFit="1"/>
    </xf>
    <xf numFmtId="49" fontId="41" fillId="8" borderId="60" xfId="0" applyNumberFormat="1" applyFont="1" applyFill="1" applyBorder="1" applyAlignment="1">
      <alignment horizontal="center"/>
    </xf>
    <xf numFmtId="49" fontId="41" fillId="8" borderId="6" xfId="0" applyNumberFormat="1" applyFont="1" applyFill="1" applyBorder="1" applyAlignment="1">
      <alignment horizontal="center"/>
    </xf>
    <xf numFmtId="49" fontId="41" fillId="8" borderId="61" xfId="0" applyNumberFormat="1" applyFont="1" applyFill="1" applyBorder="1" applyAlignment="1">
      <alignment horizontal="center"/>
    </xf>
    <xf numFmtId="49" fontId="41" fillId="8" borderId="40" xfId="0" applyNumberFormat="1" applyFont="1" applyFill="1" applyBorder="1" applyAlignment="1">
      <alignment horizontal="center" vertical="center" shrinkToFit="1"/>
    </xf>
    <xf numFmtId="0" fontId="34" fillId="8" borderId="43" xfId="0" applyFont="1" applyFill="1" applyBorder="1" applyAlignment="1">
      <alignment horizontal="center" vertical="center" shrinkToFit="1"/>
    </xf>
    <xf numFmtId="49" fontId="74" fillId="8" borderId="8" xfId="0" applyNumberFormat="1" applyFont="1" applyFill="1" applyBorder="1" applyAlignment="1">
      <alignment horizontal="center"/>
    </xf>
    <xf numFmtId="49" fontId="74" fillId="8" borderId="63" xfId="0" applyNumberFormat="1" applyFont="1" applyFill="1" applyBorder="1" applyAlignment="1">
      <alignment horizontal="center"/>
    </xf>
    <xf numFmtId="49" fontId="74" fillId="8" borderId="43" xfId="0" applyNumberFormat="1" applyFont="1" applyFill="1" applyBorder="1" applyAlignment="1">
      <alignment horizontal="center" vertical="center" wrapText="1" shrinkToFit="1"/>
    </xf>
    <xf numFmtId="0" fontId="30" fillId="8" borderId="44" xfId="0" applyFont="1" applyFill="1" applyBorder="1" applyAlignment="1">
      <alignment horizontal="center" vertical="center" wrapText="1"/>
    </xf>
    <xf numFmtId="49" fontId="74" fillId="8" borderId="43" xfId="0" applyNumberFormat="1" applyFont="1" applyFill="1" applyBorder="1" applyAlignment="1">
      <alignment horizontal="center" vertical="center" shrinkToFit="1"/>
    </xf>
    <xf numFmtId="0" fontId="34" fillId="8" borderId="43" xfId="0" applyFont="1" applyFill="1" applyBorder="1" applyAlignment="1">
      <alignment horizontal="left" shrinkToFit="1"/>
    </xf>
    <xf numFmtId="49" fontId="41" fillId="8" borderId="8" xfId="0" applyNumberFormat="1" applyFont="1" applyFill="1" applyBorder="1" applyAlignment="1">
      <alignment horizontal="center"/>
    </xf>
    <xf numFmtId="49" fontId="41" fillId="8" borderId="63" xfId="0" applyNumberFormat="1" applyFont="1" applyFill="1" applyBorder="1" applyAlignment="1">
      <alignment horizontal="center"/>
    </xf>
    <xf numFmtId="49" fontId="41" fillId="8" borderId="3" xfId="0" applyNumberFormat="1" applyFont="1" applyFill="1" applyBorder="1" applyAlignment="1">
      <alignment horizontal="center"/>
    </xf>
    <xf numFmtId="49" fontId="41" fillId="8" borderId="43" xfId="0" applyNumberFormat="1" applyFont="1" applyFill="1" applyBorder="1" applyAlignment="1">
      <alignment horizontal="center" shrinkToFit="1"/>
    </xf>
    <xf numFmtId="0" fontId="41" fillId="8" borderId="41" xfId="0" applyNumberFormat="1" applyFont="1" applyFill="1" applyBorder="1" applyAlignment="1">
      <alignment horizontal="center"/>
    </xf>
    <xf numFmtId="49" fontId="41" fillId="8" borderId="52" xfId="0" applyNumberFormat="1" applyFont="1" applyFill="1" applyBorder="1" applyAlignment="1">
      <alignment horizontal="center"/>
    </xf>
    <xf numFmtId="0" fontId="34" fillId="8" borderId="44" xfId="0" applyFont="1" applyFill="1" applyBorder="1" applyAlignment="1">
      <alignment horizontal="left" shrinkToFit="1"/>
    </xf>
    <xf numFmtId="49" fontId="41" fillId="8" borderId="64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56" fillId="4" borderId="32" xfId="0" applyFont="1" applyFill="1" applyBorder="1" applyAlignment="1">
      <alignment horizontal="center" vertical="center" shrinkToFit="1"/>
    </xf>
    <xf numFmtId="0" fontId="56" fillId="4" borderId="33" xfId="0" applyFont="1" applyFill="1" applyBorder="1" applyAlignment="1">
      <alignment horizontal="center" vertical="center" shrinkToFit="1"/>
    </xf>
    <xf numFmtId="49" fontId="34" fillId="0" borderId="39" xfId="0" applyNumberFormat="1" applyFont="1" applyBorder="1" applyAlignment="1">
      <alignment horizontal="center" vertical="center"/>
    </xf>
    <xf numFmtId="49" fontId="41" fillId="0" borderId="42" xfId="0" applyNumberFormat="1" applyFont="1" applyFill="1" applyBorder="1" applyAlignment="1">
      <alignment horizontal="center"/>
    </xf>
    <xf numFmtId="49" fontId="74" fillId="4" borderId="41" xfId="0" applyNumberFormat="1" applyFont="1" applyFill="1" applyBorder="1" applyAlignment="1">
      <alignment horizontal="center"/>
    </xf>
    <xf numFmtId="49" fontId="41" fillId="4" borderId="69" xfId="0" applyNumberFormat="1" applyFont="1" applyFill="1" applyBorder="1" applyAlignment="1">
      <alignment horizontal="center"/>
    </xf>
    <xf numFmtId="49" fontId="41" fillId="4" borderId="45" xfId="0" applyNumberFormat="1" applyFont="1" applyFill="1" applyBorder="1" applyAlignment="1">
      <alignment horizontal="center"/>
    </xf>
    <xf numFmtId="49" fontId="49" fillId="0" borderId="0" xfId="0" applyNumberFormat="1" applyFont="1"/>
    <xf numFmtId="49" fontId="73" fillId="0" borderId="37" xfId="0" applyNumberFormat="1" applyFont="1" applyBorder="1" applyAlignment="1">
      <alignment horizontal="center" vertical="center"/>
    </xf>
    <xf numFmtId="49" fontId="50" fillId="0" borderId="25" xfId="0" applyNumberFormat="1" applyFont="1" applyBorder="1" applyAlignment="1">
      <alignment horizontal="center" vertical="center"/>
    </xf>
    <xf numFmtId="49" fontId="41" fillId="0" borderId="42" xfId="0" applyNumberFormat="1" applyFont="1" applyBorder="1" applyAlignment="1">
      <alignment horizontal="center"/>
    </xf>
    <xf numFmtId="49" fontId="41" fillId="0" borderId="41" xfId="0" applyNumberFormat="1" applyFont="1" applyBorder="1" applyAlignment="1">
      <alignment horizontal="center"/>
    </xf>
    <xf numFmtId="49" fontId="50" fillId="0" borderId="39" xfId="0" applyNumberFormat="1" applyFont="1" applyBorder="1" applyAlignment="1">
      <alignment horizontal="center" vertical="center"/>
    </xf>
    <xf numFmtId="49" fontId="41" fillId="4" borderId="42" xfId="0" applyNumberFormat="1" applyFont="1" applyFill="1" applyBorder="1" applyAlignment="1">
      <alignment horizontal="center"/>
    </xf>
    <xf numFmtId="49" fontId="41" fillId="4" borderId="41" xfId="0" applyNumberFormat="1" applyFont="1" applyFill="1" applyBorder="1" applyAlignment="1">
      <alignment horizontal="center"/>
    </xf>
    <xf numFmtId="49" fontId="16" fillId="2" borderId="12" xfId="0" applyNumberFormat="1" applyFont="1" applyFill="1" applyBorder="1" applyAlignment="1">
      <alignment horizontal="center" vertical="center"/>
    </xf>
    <xf numFmtId="49" fontId="23" fillId="0" borderId="13" xfId="0" applyNumberFormat="1" applyFont="1" applyFill="1" applyBorder="1" applyAlignment="1">
      <alignment horizontal="center" vertical="center"/>
    </xf>
    <xf numFmtId="0" fontId="57" fillId="0" borderId="51" xfId="0" applyFont="1" applyFill="1" applyBorder="1" applyAlignment="1">
      <alignment horizontal="center" vertical="center" wrapText="1"/>
    </xf>
    <xf numFmtId="0" fontId="57" fillId="0" borderId="52" xfId="0" applyFont="1" applyFill="1" applyBorder="1" applyAlignment="1">
      <alignment horizontal="center" vertical="center" wrapText="1"/>
    </xf>
    <xf numFmtId="0" fontId="57" fillId="8" borderId="52" xfId="0" applyFont="1" applyFill="1" applyBorder="1" applyAlignment="1">
      <alignment horizontal="center" vertical="center" wrapText="1"/>
    </xf>
    <xf numFmtId="49" fontId="41" fillId="4" borderId="7" xfId="0" applyNumberFormat="1" applyFont="1" applyFill="1" applyBorder="1" applyAlignment="1">
      <alignment horizontal="center"/>
    </xf>
    <xf numFmtId="49" fontId="41" fillId="0" borderId="16" xfId="0" applyNumberFormat="1" applyFont="1" applyBorder="1" applyAlignment="1">
      <alignment horizontal="center"/>
    </xf>
    <xf numFmtId="49" fontId="41" fillId="3" borderId="57" xfId="0" applyNumberFormat="1" applyFont="1" applyFill="1" applyBorder="1" applyAlignment="1">
      <alignment horizontal="center"/>
    </xf>
    <xf numFmtId="49" fontId="41" fillId="0" borderId="16" xfId="0" applyNumberFormat="1" applyFont="1" applyFill="1" applyBorder="1" applyAlignment="1">
      <alignment horizontal="center"/>
    </xf>
    <xf numFmtId="49" fontId="41" fillId="0" borderId="17" xfId="0" applyNumberFormat="1" applyFont="1" applyFill="1" applyBorder="1" applyAlignment="1">
      <alignment horizontal="center"/>
    </xf>
    <xf numFmtId="49" fontId="41" fillId="0" borderId="47" xfId="0" applyNumberFormat="1" applyFont="1" applyFill="1" applyBorder="1" applyAlignment="1">
      <alignment horizontal="center"/>
    </xf>
    <xf numFmtId="49" fontId="41" fillId="0" borderId="44" xfId="0" applyNumberFormat="1" applyFont="1" applyFill="1" applyBorder="1" applyAlignment="1">
      <alignment horizontal="center" shrinkToFit="1"/>
    </xf>
    <xf numFmtId="49" fontId="41" fillId="0" borderId="45" xfId="0" applyNumberFormat="1" applyFont="1" applyFill="1" applyBorder="1" applyAlignment="1">
      <alignment horizontal="center"/>
    </xf>
    <xf numFmtId="0" fontId="34" fillId="0" borderId="72" xfId="0" applyFont="1" applyBorder="1" applyAlignment="1">
      <alignment horizontal="center"/>
    </xf>
    <xf numFmtId="0" fontId="34" fillId="0" borderId="32" xfId="0" applyFont="1" applyBorder="1" applyAlignment="1">
      <alignment horizontal="center"/>
    </xf>
    <xf numFmtId="0" fontId="34" fillId="0" borderId="33" xfId="0" applyFont="1" applyBorder="1" applyAlignment="1">
      <alignment horizontal="center"/>
    </xf>
    <xf numFmtId="0" fontId="56" fillId="4" borderId="31" xfId="0" applyFont="1" applyFill="1" applyBorder="1" applyAlignment="1">
      <alignment horizontal="center" vertical="center" shrinkToFit="1"/>
    </xf>
    <xf numFmtId="49" fontId="0" fillId="2" borderId="12" xfId="0" applyNumberFormat="1" applyFont="1" applyFill="1" applyBorder="1"/>
    <xf numFmtId="49" fontId="12" fillId="0" borderId="13" xfId="0" applyNumberFormat="1" applyFont="1" applyBorder="1" applyAlignment="1">
      <alignment horizontal="center" vertical="center"/>
    </xf>
    <xf numFmtId="49" fontId="12" fillId="0" borderId="14" xfId="0" applyNumberFormat="1" applyFont="1" applyBorder="1" applyAlignment="1">
      <alignment horizontal="center" vertical="center"/>
    </xf>
    <xf numFmtId="49" fontId="12" fillId="0" borderId="12" xfId="0" applyNumberFormat="1" applyFont="1" applyBorder="1" applyAlignment="1">
      <alignment horizontal="center" vertical="center"/>
    </xf>
    <xf numFmtId="0" fontId="56" fillId="4" borderId="72" xfId="0" applyFont="1" applyFill="1" applyBorder="1" applyAlignment="1">
      <alignment horizontal="center" vertical="center" shrinkToFit="1"/>
    </xf>
    <xf numFmtId="49" fontId="12" fillId="0" borderId="56" xfId="0" applyNumberFormat="1" applyFont="1" applyBorder="1" applyAlignment="1">
      <alignment horizontal="center" vertical="center"/>
    </xf>
    <xf numFmtId="49" fontId="89" fillId="0" borderId="18" xfId="0" applyNumberFormat="1" applyFont="1" applyBorder="1" applyAlignment="1">
      <alignment horizontal="center" vertical="center"/>
    </xf>
    <xf numFmtId="49" fontId="86" fillId="0" borderId="7" xfId="0" applyNumberFormat="1" applyFont="1" applyBorder="1" applyAlignment="1">
      <alignment horizontal="center" vertical="center"/>
    </xf>
    <xf numFmtId="49" fontId="87" fillId="0" borderId="7" xfId="0" applyNumberFormat="1" applyFont="1" applyBorder="1" applyAlignment="1">
      <alignment horizontal="center" vertical="center"/>
    </xf>
    <xf numFmtId="49" fontId="86" fillId="0" borderId="18" xfId="0" applyNumberFormat="1" applyFont="1" applyBorder="1" applyAlignment="1">
      <alignment horizontal="center" vertical="center"/>
    </xf>
    <xf numFmtId="49" fontId="87" fillId="0" borderId="18" xfId="0" applyNumberFormat="1" applyFont="1" applyBorder="1" applyAlignment="1">
      <alignment horizontal="center" vertical="center"/>
    </xf>
    <xf numFmtId="49" fontId="87" fillId="0" borderId="62" xfId="0" applyNumberFormat="1" applyFont="1" applyBorder="1" applyAlignment="1">
      <alignment horizontal="center" vertical="center"/>
    </xf>
    <xf numFmtId="49" fontId="90" fillId="0" borderId="14" xfId="0" applyNumberFormat="1" applyFont="1" applyBorder="1" applyAlignment="1">
      <alignment horizontal="center" vertical="center"/>
    </xf>
    <xf numFmtId="49" fontId="90" fillId="0" borderId="7" xfId="0" applyNumberFormat="1" applyFont="1" applyBorder="1" applyAlignment="1">
      <alignment horizontal="center" vertical="center"/>
    </xf>
    <xf numFmtId="49" fontId="90" fillId="0" borderId="18" xfId="0" applyNumberFormat="1" applyFont="1" applyBorder="1" applyAlignment="1">
      <alignment horizontal="center" vertical="center"/>
    </xf>
    <xf numFmtId="0" fontId="59" fillId="0" borderId="72" xfId="0" applyFont="1" applyFill="1" applyBorder="1" applyAlignment="1">
      <alignment horizontal="center" vertical="center" shrinkToFit="1"/>
    </xf>
    <xf numFmtId="0" fontId="59" fillId="4" borderId="33" xfId="0" applyFont="1" applyFill="1" applyBorder="1" applyAlignment="1">
      <alignment horizontal="center" vertical="center" shrinkToFit="1"/>
    </xf>
    <xf numFmtId="49" fontId="90" fillId="0" borderId="62" xfId="0" applyNumberFormat="1" applyFont="1" applyBorder="1" applyAlignment="1">
      <alignment horizontal="center" vertical="center"/>
    </xf>
    <xf numFmtId="0" fontId="91" fillId="0" borderId="2" xfId="0" applyFont="1" applyFill="1" applyBorder="1" applyAlignment="1">
      <alignment horizontal="center" vertical="center" shrinkToFit="1"/>
    </xf>
    <xf numFmtId="0" fontId="91" fillId="4" borderId="3" xfId="0" applyFont="1" applyFill="1" applyBorder="1" applyAlignment="1">
      <alignment horizontal="center" vertical="center" shrinkToFit="1"/>
    </xf>
    <xf numFmtId="0" fontId="92" fillId="4" borderId="47" xfId="0" applyFont="1" applyFill="1" applyBorder="1" applyAlignment="1">
      <alignment horizontal="center" vertical="center" shrinkToFit="1"/>
    </xf>
    <xf numFmtId="0" fontId="34" fillId="0" borderId="40" xfId="0" applyFont="1" applyBorder="1" applyAlignment="1">
      <alignment horizontal="center"/>
    </xf>
    <xf numFmtId="0" fontId="34" fillId="0" borderId="43" xfId="0" applyFont="1" applyBorder="1" applyAlignment="1">
      <alignment horizontal="center"/>
    </xf>
    <xf numFmtId="0" fontId="34" fillId="0" borderId="44" xfId="0" applyFont="1" applyBorder="1" applyAlignment="1">
      <alignment horizontal="center"/>
    </xf>
    <xf numFmtId="49" fontId="92" fillId="0" borderId="6" xfId="0" applyNumberFormat="1" applyFont="1" applyBorder="1" applyAlignment="1">
      <alignment horizontal="center" vertical="center"/>
    </xf>
    <xf numFmtId="49" fontId="92" fillId="0" borderId="62" xfId="0" applyNumberFormat="1" applyFont="1" applyBorder="1" applyAlignment="1">
      <alignment horizontal="center" vertical="center"/>
    </xf>
    <xf numFmtId="49" fontId="92" fillId="0" borderId="15" xfId="0" applyNumberFormat="1" applyFont="1" applyBorder="1" applyAlignment="1">
      <alignment horizontal="center" vertical="center"/>
    </xf>
    <xf numFmtId="49" fontId="92" fillId="0" borderId="1" xfId="0" applyNumberFormat="1" applyFont="1" applyBorder="1" applyAlignment="1">
      <alignment horizontal="center" vertical="center"/>
    </xf>
    <xf numFmtId="49" fontId="92" fillId="0" borderId="7" xfId="0" applyNumberFormat="1" applyFont="1" applyBorder="1" applyAlignment="1">
      <alignment horizontal="center" vertical="center"/>
    </xf>
    <xf numFmtId="49" fontId="92" fillId="0" borderId="16" xfId="0" applyNumberFormat="1" applyFont="1" applyBorder="1" applyAlignment="1">
      <alignment horizontal="center" vertical="center"/>
    </xf>
    <xf numFmtId="49" fontId="92" fillId="0" borderId="17" xfId="0" applyNumberFormat="1" applyFont="1" applyBorder="1" applyAlignment="1">
      <alignment horizontal="center" vertical="center"/>
    </xf>
    <xf numFmtId="49" fontId="25" fillId="0" borderId="14" xfId="0" applyNumberFormat="1" applyFont="1" applyFill="1" applyBorder="1" applyAlignment="1">
      <alignment horizontal="center" vertical="center"/>
    </xf>
    <xf numFmtId="49" fontId="25" fillId="0" borderId="7" xfId="0" applyNumberFormat="1" applyFont="1" applyFill="1" applyBorder="1" applyAlignment="1">
      <alignment horizontal="center" vertical="center"/>
    </xf>
    <xf numFmtId="0" fontId="26" fillId="0" borderId="21" xfId="0" applyNumberFormat="1" applyFont="1" applyFill="1" applyBorder="1" applyAlignment="1">
      <alignment horizontal="center" vertical="center"/>
    </xf>
    <xf numFmtId="0" fontId="23" fillId="0" borderId="8" xfId="0" applyNumberFormat="1" applyFont="1" applyFill="1" applyBorder="1" applyAlignment="1">
      <alignment horizontal="center" vertical="center"/>
    </xf>
    <xf numFmtId="0" fontId="23" fillId="0" borderId="64" xfId="0" applyNumberFormat="1" applyFont="1" applyFill="1" applyBorder="1" applyAlignment="1">
      <alignment horizontal="center" vertical="center"/>
    </xf>
    <xf numFmtId="49" fontId="27" fillId="2" borderId="12" xfId="0" applyNumberFormat="1" applyFont="1" applyFill="1" applyBorder="1" applyAlignment="1">
      <alignment horizontal="center" vertical="center"/>
    </xf>
    <xf numFmtId="49" fontId="26" fillId="0" borderId="14" xfId="0" applyNumberFormat="1" applyFont="1" applyFill="1" applyBorder="1" applyAlignment="1">
      <alignment horizontal="center" vertical="center"/>
    </xf>
    <xf numFmtId="49" fontId="26" fillId="0" borderId="15" xfId="0" applyNumberFormat="1" applyFont="1" applyFill="1" applyBorder="1" applyAlignment="1">
      <alignment horizontal="center" vertical="center"/>
    </xf>
    <xf numFmtId="49" fontId="26" fillId="0" borderId="7" xfId="0" applyNumberFormat="1" applyFont="1" applyFill="1" applyBorder="1" applyAlignment="1">
      <alignment horizontal="center" vertical="center"/>
    </xf>
    <xf numFmtId="49" fontId="23" fillId="0" borderId="7" xfId="0" applyNumberFormat="1" applyFont="1" applyFill="1" applyBorder="1" applyAlignment="1">
      <alignment horizontal="center" vertical="center"/>
    </xf>
    <xf numFmtId="49" fontId="23" fillId="0" borderId="16" xfId="0" applyNumberFormat="1" applyFont="1" applyFill="1" applyBorder="1" applyAlignment="1">
      <alignment horizontal="center" vertical="center"/>
    </xf>
    <xf numFmtId="49" fontId="16" fillId="2" borderId="18" xfId="0" applyNumberFormat="1" applyFont="1" applyFill="1" applyBorder="1" applyAlignment="1">
      <alignment horizontal="center" vertical="center"/>
    </xf>
    <xf numFmtId="49" fontId="23" fillId="0" borderId="14" xfId="0" applyNumberFormat="1" applyFont="1" applyFill="1" applyBorder="1" applyAlignment="1">
      <alignment horizontal="center" vertical="center"/>
    </xf>
    <xf numFmtId="0" fontId="34" fillId="0" borderId="12" xfId="0" applyFont="1" applyBorder="1" applyAlignment="1">
      <alignment horizontal="center" vertical="center"/>
    </xf>
    <xf numFmtId="0" fontId="30" fillId="4" borderId="7" xfId="0" applyFont="1" applyFill="1" applyBorder="1" applyAlignment="1">
      <alignment horizontal="center" vertical="center" wrapText="1"/>
    </xf>
    <xf numFmtId="0" fontId="23" fillId="0" borderId="21" xfId="0" applyNumberFormat="1" applyFont="1" applyFill="1" applyBorder="1" applyAlignment="1">
      <alignment horizontal="center" vertical="center"/>
    </xf>
    <xf numFmtId="0" fontId="23" fillId="0" borderId="13" xfId="0" applyNumberFormat="1" applyFont="1" applyFill="1" applyBorder="1" applyAlignment="1">
      <alignment horizontal="center" vertical="center"/>
    </xf>
    <xf numFmtId="0" fontId="23" fillId="0" borderId="13" xfId="0" applyNumberFormat="1" applyFont="1" applyFill="1" applyBorder="1" applyAlignment="1">
      <alignment horizontal="center" vertical="center" wrapText="1"/>
    </xf>
    <xf numFmtId="0" fontId="61" fillId="0" borderId="13" xfId="0" applyNumberFormat="1" applyFont="1" applyFill="1" applyBorder="1" applyAlignment="1">
      <alignment horizontal="center" vertical="center" wrapText="1"/>
    </xf>
    <xf numFmtId="0" fontId="61" fillId="0" borderId="1" xfId="0" applyNumberFormat="1" applyFont="1" applyFill="1" applyBorder="1" applyAlignment="1">
      <alignment horizontal="center" vertical="center" wrapText="1"/>
    </xf>
    <xf numFmtId="49" fontId="61" fillId="0" borderId="1" xfId="0" applyNumberFormat="1" applyFont="1" applyFill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0" fontId="43" fillId="0" borderId="5" xfId="0" applyFont="1" applyBorder="1" applyAlignment="1">
      <alignment horizontal="center" vertical="center"/>
    </xf>
    <xf numFmtId="0" fontId="41" fillId="0" borderId="19" xfId="0" applyFont="1" applyBorder="1" applyAlignment="1">
      <alignment horizontal="center" vertical="center"/>
    </xf>
    <xf numFmtId="0" fontId="41" fillId="0" borderId="0" xfId="0" applyFont="1" applyBorder="1" applyAlignment="1">
      <alignment horizontal="center" vertical="center"/>
    </xf>
    <xf numFmtId="0" fontId="41" fillId="0" borderId="29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 wrapText="1"/>
    </xf>
    <xf numFmtId="0" fontId="59" fillId="0" borderId="1" xfId="0" applyFont="1" applyFill="1" applyBorder="1" applyAlignment="1">
      <alignment horizontal="center" vertical="center" wrapText="1"/>
    </xf>
    <xf numFmtId="0" fontId="59" fillId="0" borderId="0" xfId="0" applyFont="1" applyFill="1" applyAlignment="1">
      <alignment horizontal="center" vertical="center"/>
    </xf>
    <xf numFmtId="0" fontId="75" fillId="0" borderId="1" xfId="0" applyFont="1" applyFill="1" applyBorder="1" applyAlignment="1">
      <alignment horizontal="center" vertical="center" wrapText="1"/>
    </xf>
    <xf numFmtId="0" fontId="59" fillId="0" borderId="1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/>
    </xf>
    <xf numFmtId="49" fontId="61" fillId="0" borderId="12" xfId="0" applyNumberFormat="1" applyFont="1" applyBorder="1" applyAlignment="1">
      <alignment horizontal="center" vertical="center" wrapText="1"/>
    </xf>
    <xf numFmtId="0" fontId="59" fillId="0" borderId="14" xfId="0" applyFont="1" applyBorder="1" applyAlignment="1">
      <alignment horizontal="center" vertical="center" wrapText="1"/>
    </xf>
    <xf numFmtId="49" fontId="61" fillId="0" borderId="15" xfId="0" applyNumberFormat="1" applyFont="1" applyBorder="1" applyAlignment="1">
      <alignment horizontal="center" vertical="center" wrapText="1"/>
    </xf>
    <xf numFmtId="0" fontId="59" fillId="0" borderId="7" xfId="0" applyFont="1" applyBorder="1" applyAlignment="1">
      <alignment horizontal="center" vertical="center" wrapText="1"/>
    </xf>
    <xf numFmtId="49" fontId="34" fillId="0" borderId="15" xfId="0" applyNumberFormat="1" applyFont="1" applyBorder="1" applyAlignment="1">
      <alignment horizontal="center" vertical="center" wrapText="1"/>
    </xf>
    <xf numFmtId="0" fontId="30" fillId="0" borderId="7" xfId="0" applyFont="1" applyBorder="1" applyAlignment="1">
      <alignment horizontal="center" vertical="center" wrapText="1"/>
    </xf>
    <xf numFmtId="49" fontId="34" fillId="4" borderId="15" xfId="0" applyNumberFormat="1" applyFont="1" applyFill="1" applyBorder="1" applyAlignment="1">
      <alignment horizontal="center" vertical="center" wrapText="1"/>
    </xf>
    <xf numFmtId="49" fontId="34" fillId="4" borderId="16" xfId="0" applyNumberFormat="1" applyFont="1" applyFill="1" applyBorder="1" applyAlignment="1">
      <alignment horizontal="center" vertical="center" wrapText="1"/>
    </xf>
    <xf numFmtId="0" fontId="75" fillId="0" borderId="17" xfId="0" applyFont="1" applyFill="1" applyBorder="1" applyAlignment="1">
      <alignment horizontal="center" vertical="center" wrapText="1"/>
    </xf>
    <xf numFmtId="0" fontId="30" fillId="0" borderId="17" xfId="0" applyFont="1" applyFill="1" applyBorder="1" applyAlignment="1">
      <alignment horizontal="center" vertical="center" wrapText="1"/>
    </xf>
    <xf numFmtId="0" fontId="30" fillId="0" borderId="17" xfId="0" applyFont="1" applyFill="1" applyBorder="1" applyAlignment="1">
      <alignment horizontal="center" vertical="center"/>
    </xf>
    <xf numFmtId="0" fontId="30" fillId="0" borderId="18" xfId="0" applyFont="1" applyBorder="1" applyAlignment="1">
      <alignment horizontal="center" vertical="center" wrapText="1"/>
    </xf>
    <xf numFmtId="0" fontId="37" fillId="0" borderId="0" xfId="0" applyFont="1" applyBorder="1" applyAlignment="1">
      <alignment horizontal="center" vertical="center"/>
    </xf>
    <xf numFmtId="0" fontId="39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34" fillId="0" borderId="0" xfId="0" applyFont="1" applyFill="1" applyAlignment="1">
      <alignment horizontal="center" vertical="center"/>
    </xf>
    <xf numFmtId="0" fontId="36" fillId="0" borderId="19" xfId="0" applyFont="1" applyBorder="1" applyAlignment="1">
      <alignment horizontal="center" vertical="center"/>
    </xf>
    <xf numFmtId="0" fontId="36" fillId="0" borderId="29" xfId="0" applyFont="1" applyBorder="1" applyAlignment="1">
      <alignment horizontal="center" vertical="center"/>
    </xf>
    <xf numFmtId="0" fontId="59" fillId="0" borderId="13" xfId="0" applyFont="1" applyFill="1" applyBorder="1" applyAlignment="1">
      <alignment horizontal="center" vertical="center" wrapText="1"/>
    </xf>
    <xf numFmtId="0" fontId="61" fillId="0" borderId="1" xfId="0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center" vertical="center" wrapText="1"/>
    </xf>
    <xf numFmtId="0" fontId="59" fillId="0" borderId="40" xfId="0" applyFont="1" applyFill="1" applyBorder="1" applyAlignment="1">
      <alignment horizontal="center" vertical="center" wrapText="1"/>
    </xf>
    <xf numFmtId="0" fontId="59" fillId="0" borderId="43" xfId="0" applyFont="1" applyFill="1" applyBorder="1" applyAlignment="1">
      <alignment horizontal="center" vertical="center" wrapText="1"/>
    </xf>
    <xf numFmtId="0" fontId="61" fillId="0" borderId="15" xfId="0" applyFont="1" applyBorder="1" applyAlignment="1">
      <alignment horizontal="center" vertical="center" wrapText="1"/>
    </xf>
    <xf numFmtId="0" fontId="34" fillId="0" borderId="15" xfId="0" applyFont="1" applyBorder="1" applyAlignment="1">
      <alignment horizontal="center" vertical="center" wrapText="1"/>
    </xf>
    <xf numFmtId="49" fontId="34" fillId="0" borderId="16" xfId="0" applyNumberFormat="1" applyFont="1" applyBorder="1" applyAlignment="1">
      <alignment horizontal="center" vertical="center" wrapText="1"/>
    </xf>
    <xf numFmtId="0" fontId="61" fillId="0" borderId="63" xfId="0" applyFont="1" applyBorder="1" applyAlignment="1">
      <alignment horizontal="center" vertical="center" wrapText="1"/>
    </xf>
    <xf numFmtId="0" fontId="34" fillId="0" borderId="9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34" fillId="0" borderId="6" xfId="0" applyFont="1" applyFill="1" applyBorder="1" applyAlignment="1">
      <alignment horizontal="center" vertical="center" wrapText="1"/>
    </xf>
    <xf numFmtId="0" fontId="61" fillId="0" borderId="17" xfId="0" applyFont="1" applyFill="1" applyBorder="1" applyAlignment="1">
      <alignment horizontal="center" vertical="center" wrapText="1"/>
    </xf>
    <xf numFmtId="0" fontId="34" fillId="0" borderId="17" xfId="0" applyFont="1" applyFill="1" applyBorder="1" applyAlignment="1">
      <alignment horizontal="center" vertical="center" wrapText="1"/>
    </xf>
    <xf numFmtId="0" fontId="30" fillId="4" borderId="53" xfId="0" applyFont="1" applyFill="1" applyBorder="1" applyAlignment="1">
      <alignment horizontal="center" vertical="center" wrapText="1"/>
    </xf>
    <xf numFmtId="0" fontId="0" fillId="0" borderId="1" xfId="0" applyFont="1" applyBorder="1"/>
    <xf numFmtId="0" fontId="28" fillId="0" borderId="0" xfId="0" applyFont="1" applyAlignment="1">
      <alignment horizontal="center" vertical="center"/>
    </xf>
    <xf numFmtId="0" fontId="28" fillId="4" borderId="18" xfId="0" applyFont="1" applyFill="1" applyBorder="1" applyAlignment="1">
      <alignment horizontal="center" vertical="center" wrapText="1"/>
    </xf>
    <xf numFmtId="0" fontId="25" fillId="4" borderId="7" xfId="0" applyFont="1" applyFill="1" applyBorder="1" applyAlignment="1">
      <alignment horizontal="center" vertical="center" wrapText="1"/>
    </xf>
    <xf numFmtId="0" fontId="59" fillId="4" borderId="51" xfId="0" applyFont="1" applyFill="1" applyBorder="1" applyAlignment="1">
      <alignment horizontal="center" vertical="center" wrapText="1"/>
    </xf>
    <xf numFmtId="0" fontId="59" fillId="4" borderId="52" xfId="0" applyFont="1" applyFill="1" applyBorder="1" applyAlignment="1">
      <alignment horizontal="center" vertical="center" wrapText="1"/>
    </xf>
    <xf numFmtId="0" fontId="59" fillId="4" borderId="68" xfId="0" applyFont="1" applyFill="1" applyBorder="1" applyAlignment="1">
      <alignment horizontal="center" vertical="center" wrapText="1"/>
    </xf>
    <xf numFmtId="0" fontId="71" fillId="0" borderId="1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70" fillId="0" borderId="0" xfId="0" applyFont="1" applyAlignment="1">
      <alignment horizontal="center" vertical="center"/>
    </xf>
    <xf numFmtId="0" fontId="70" fillId="0" borderId="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71" fillId="0" borderId="13" xfId="0" applyFont="1" applyBorder="1" applyAlignment="1">
      <alignment horizontal="center" vertical="center" wrapText="1"/>
    </xf>
    <xf numFmtId="49" fontId="16" fillId="2" borderId="13" xfId="0" applyNumberFormat="1" applyFont="1" applyFill="1" applyBorder="1" applyAlignment="1">
      <alignment horizontal="center" vertical="center"/>
    </xf>
    <xf numFmtId="49" fontId="23" fillId="4" borderId="13" xfId="0" applyNumberFormat="1" applyFont="1" applyFill="1" applyBorder="1" applyAlignment="1">
      <alignment horizontal="center" vertical="center"/>
    </xf>
    <xf numFmtId="0" fontId="23" fillId="0" borderId="14" xfId="0" applyNumberFormat="1" applyFont="1" applyFill="1" applyBorder="1" applyAlignment="1">
      <alignment horizontal="center" vertical="center"/>
    </xf>
    <xf numFmtId="0" fontId="23" fillId="0" borderId="21" xfId="0" applyNumberFormat="1" applyFont="1" applyFill="1" applyBorder="1" applyAlignment="1">
      <alignment horizontal="center" vertical="center" wrapText="1"/>
    </xf>
    <xf numFmtId="0" fontId="71" fillId="0" borderId="17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/>
    </xf>
    <xf numFmtId="0" fontId="34" fillId="0" borderId="63" xfId="0" applyFont="1" applyFill="1" applyBorder="1" applyAlignment="1">
      <alignment horizontal="center" vertical="center" wrapText="1"/>
    </xf>
    <xf numFmtId="0" fontId="16" fillId="0" borderId="48" xfId="0" applyFont="1" applyFill="1" applyBorder="1" applyAlignment="1">
      <alignment horizontal="center" vertical="center" wrapText="1"/>
    </xf>
    <xf numFmtId="0" fontId="16" fillId="0" borderId="49" xfId="0" applyFont="1" applyFill="1" applyBorder="1" applyAlignment="1">
      <alignment horizontal="center" vertical="center" wrapText="1"/>
    </xf>
    <xf numFmtId="0" fontId="34" fillId="0" borderId="13" xfId="0" applyFont="1" applyFill="1" applyBorder="1" applyAlignment="1">
      <alignment horizontal="center" vertical="center" wrapText="1"/>
    </xf>
    <xf numFmtId="0" fontId="34" fillId="0" borderId="15" xfId="0" applyFont="1" applyFill="1" applyBorder="1" applyAlignment="1">
      <alignment horizontal="center" vertical="center" wrapText="1"/>
    </xf>
    <xf numFmtId="0" fontId="16" fillId="0" borderId="34" xfId="0" applyFont="1" applyFill="1" applyBorder="1" applyAlignment="1">
      <alignment horizontal="center" vertical="center" wrapText="1"/>
    </xf>
    <xf numFmtId="0" fontId="74" fillId="0" borderId="1" xfId="0" applyFont="1" applyFill="1" applyBorder="1" applyAlignment="1">
      <alignment horizontal="center" vertical="center"/>
    </xf>
    <xf numFmtId="0" fontId="74" fillId="0" borderId="13" xfId="0" applyFont="1" applyFill="1" applyBorder="1" applyAlignment="1">
      <alignment horizontal="center" vertical="center"/>
    </xf>
    <xf numFmtId="0" fontId="74" fillId="0" borderId="6" xfId="0" applyFont="1" applyFill="1" applyBorder="1" applyAlignment="1">
      <alignment horizontal="center" vertical="center"/>
    </xf>
    <xf numFmtId="0" fontId="74" fillId="0" borderId="56" xfId="0" applyFont="1" applyFill="1" applyBorder="1" applyAlignment="1">
      <alignment horizontal="center" vertical="center"/>
    </xf>
    <xf numFmtId="0" fontId="74" fillId="0" borderId="1" xfId="0" applyFont="1" applyFill="1" applyBorder="1" applyAlignment="1">
      <alignment horizontal="center" vertical="center" wrapText="1"/>
    </xf>
    <xf numFmtId="0" fontId="59" fillId="0" borderId="17" xfId="0" applyFont="1" applyFill="1" applyBorder="1" applyAlignment="1">
      <alignment horizontal="center" vertical="center" wrapText="1"/>
    </xf>
    <xf numFmtId="0" fontId="30" fillId="0" borderId="17" xfId="0" applyFont="1" applyFill="1" applyBorder="1" applyAlignment="1">
      <alignment horizontal="center" vertical="center" wrapText="1"/>
    </xf>
    <xf numFmtId="0" fontId="34" fillId="0" borderId="10" xfId="0" applyFont="1" applyBorder="1" applyAlignment="1">
      <alignment horizontal="center" vertical="center" wrapText="1"/>
    </xf>
    <xf numFmtId="0" fontId="59" fillId="0" borderId="6" xfId="0" applyFont="1" applyFill="1" applyBorder="1" applyAlignment="1">
      <alignment horizontal="center" vertical="center" wrapText="1"/>
    </xf>
    <xf numFmtId="0" fontId="59" fillId="0" borderId="1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71" fillId="0" borderId="52" xfId="0" applyFont="1" applyBorder="1" applyAlignment="1">
      <alignment horizontal="center" vertical="center" wrapText="1"/>
    </xf>
    <xf numFmtId="0" fontId="71" fillId="0" borderId="3" xfId="0" applyFont="1" applyBorder="1" applyAlignment="1">
      <alignment horizontal="center" vertical="center" wrapText="1"/>
    </xf>
    <xf numFmtId="0" fontId="71" fillId="0" borderId="41" xfId="0" applyFont="1" applyBorder="1" applyAlignment="1">
      <alignment horizontal="center" vertical="center" wrapText="1"/>
    </xf>
    <xf numFmtId="0" fontId="71" fillId="0" borderId="68" xfId="0" applyFont="1" applyBorder="1" applyAlignment="1">
      <alignment horizontal="center" vertical="center" wrapText="1"/>
    </xf>
    <xf numFmtId="0" fontId="71" fillId="0" borderId="54" xfId="0" applyFont="1" applyBorder="1" applyAlignment="1">
      <alignment horizontal="center" vertical="center" wrapText="1"/>
    </xf>
    <xf numFmtId="0" fontId="71" fillId="0" borderId="69" xfId="0" applyFont="1" applyBorder="1" applyAlignment="1">
      <alignment horizontal="center" vertical="center" wrapText="1"/>
    </xf>
    <xf numFmtId="0" fontId="64" fillId="0" borderId="52" xfId="0" applyFont="1" applyBorder="1" applyAlignment="1">
      <alignment horizontal="center" vertical="center" wrapText="1"/>
    </xf>
    <xf numFmtId="0" fontId="64" fillId="0" borderId="3" xfId="0" applyFont="1" applyBorder="1" applyAlignment="1">
      <alignment horizontal="center" vertical="center" wrapText="1"/>
    </xf>
    <xf numFmtId="0" fontId="64" fillId="0" borderId="41" xfId="0" applyFont="1" applyBorder="1" applyAlignment="1">
      <alignment horizontal="center" vertical="center" wrapText="1"/>
    </xf>
    <xf numFmtId="0" fontId="30" fillId="0" borderId="52" xfId="0" applyFont="1" applyFill="1" applyBorder="1" applyAlignment="1">
      <alignment horizontal="center" vertical="center"/>
    </xf>
    <xf numFmtId="0" fontId="30" fillId="0" borderId="3" xfId="0" applyFont="1" applyFill="1" applyBorder="1" applyAlignment="1">
      <alignment horizontal="center" vertical="center"/>
    </xf>
    <xf numFmtId="0" fontId="30" fillId="0" borderId="41" xfId="0" applyFont="1" applyFill="1" applyBorder="1" applyAlignment="1">
      <alignment horizontal="center" vertical="center"/>
    </xf>
    <xf numFmtId="0" fontId="16" fillId="0" borderId="48" xfId="0" applyFont="1" applyBorder="1" applyAlignment="1">
      <alignment horizontal="center" vertical="center" wrapText="1"/>
    </xf>
    <xf numFmtId="0" fontId="16" fillId="0" borderId="49" xfId="0" applyFont="1" applyBorder="1" applyAlignment="1">
      <alignment horizontal="center" vertical="center" wrapText="1"/>
    </xf>
    <xf numFmtId="0" fontId="59" fillId="0" borderId="13" xfId="0" applyFont="1" applyFill="1" applyBorder="1" applyAlignment="1">
      <alignment horizontal="center" vertical="center" wrapText="1"/>
    </xf>
    <xf numFmtId="0" fontId="71" fillId="0" borderId="51" xfId="0" applyFont="1" applyBorder="1" applyAlignment="1">
      <alignment horizontal="center" vertical="center" wrapText="1"/>
    </xf>
    <xf numFmtId="0" fontId="71" fillId="0" borderId="20" xfId="0" applyFont="1" applyBorder="1" applyAlignment="1">
      <alignment horizontal="center" vertical="center" wrapText="1"/>
    </xf>
    <xf numFmtId="0" fontId="71" fillId="0" borderId="42" xfId="0" applyFont="1" applyBorder="1" applyAlignment="1">
      <alignment horizontal="center" vertical="center" wrapText="1"/>
    </xf>
    <xf numFmtId="0" fontId="80" fillId="0" borderId="0" xfId="0" applyFont="1" applyAlignment="1">
      <alignment horizontal="center" vertical="center"/>
    </xf>
    <xf numFmtId="0" fontId="35" fillId="0" borderId="0" xfId="0" applyFont="1" applyAlignment="1">
      <alignment horizontal="center"/>
    </xf>
    <xf numFmtId="0" fontId="62" fillId="0" borderId="0" xfId="0" applyFont="1" applyAlignment="1">
      <alignment horizontal="center"/>
    </xf>
    <xf numFmtId="0" fontId="43" fillId="0" borderId="12" xfId="0" applyFont="1" applyBorder="1" applyAlignment="1">
      <alignment horizontal="center" vertical="center"/>
    </xf>
    <xf numFmtId="0" fontId="43" fillId="0" borderId="22" xfId="0" applyFont="1" applyBorder="1" applyAlignment="1">
      <alignment horizontal="center" vertical="center"/>
    </xf>
    <xf numFmtId="0" fontId="27" fillId="0" borderId="13" xfId="0" applyFont="1" applyBorder="1" applyAlignment="1">
      <alignment horizontal="center" vertical="center"/>
    </xf>
    <xf numFmtId="0" fontId="27" fillId="0" borderId="5" xfId="0" applyFont="1" applyBorder="1" applyAlignment="1">
      <alignment horizontal="center" vertical="center"/>
    </xf>
    <xf numFmtId="0" fontId="43" fillId="0" borderId="20" xfId="0" applyFont="1" applyBorder="1" applyAlignment="1">
      <alignment horizontal="center"/>
    </xf>
    <xf numFmtId="0" fontId="43" fillId="0" borderId="21" xfId="0" applyFont="1" applyBorder="1" applyAlignment="1">
      <alignment horizontal="center"/>
    </xf>
    <xf numFmtId="0" fontId="43" fillId="0" borderId="14" xfId="0" applyFont="1" applyBorder="1" applyAlignment="1">
      <alignment horizontal="center" vertical="center"/>
    </xf>
    <xf numFmtId="0" fontId="43" fillId="0" borderId="23" xfId="0" applyFont="1" applyBorder="1" applyAlignment="1">
      <alignment horizontal="center" vertical="center"/>
    </xf>
    <xf numFmtId="0" fontId="34" fillId="0" borderId="70" xfId="0" applyFont="1" applyBorder="1" applyAlignment="1">
      <alignment horizontal="center" vertical="center" wrapText="1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42" fillId="0" borderId="0" xfId="0" applyFont="1" applyAlignment="1">
      <alignment horizontal="center"/>
    </xf>
    <xf numFmtId="0" fontId="40" fillId="0" borderId="34" xfId="0" applyFont="1" applyBorder="1" applyAlignment="1">
      <alignment horizontal="center" vertical="center"/>
    </xf>
    <xf numFmtId="0" fontId="40" fillId="0" borderId="55" xfId="0" applyFont="1" applyBorder="1" applyAlignment="1">
      <alignment horizontal="center" vertical="center"/>
    </xf>
    <xf numFmtId="0" fontId="61" fillId="0" borderId="48" xfId="0" applyFont="1" applyBorder="1" applyAlignment="1">
      <alignment horizontal="center" vertical="center"/>
    </xf>
    <xf numFmtId="0" fontId="61" fillId="0" borderId="56" xfId="0" applyFont="1" applyBorder="1" applyAlignment="1">
      <alignment horizontal="center" vertical="center"/>
    </xf>
    <xf numFmtId="0" fontId="40" fillId="0" borderId="49" xfId="0" applyFont="1" applyBorder="1" applyAlignment="1">
      <alignment horizontal="center" vertical="center"/>
    </xf>
    <xf numFmtId="0" fontId="40" fillId="0" borderId="71" xfId="0" applyFont="1" applyBorder="1" applyAlignment="1">
      <alignment horizontal="center" vertical="center"/>
    </xf>
    <xf numFmtId="0" fontId="40" fillId="0" borderId="31" xfId="0" applyFont="1" applyBorder="1" applyAlignment="1">
      <alignment horizontal="center" vertical="center"/>
    </xf>
    <xf numFmtId="0" fontId="40" fillId="0" borderId="33" xfId="0" applyFont="1" applyBorder="1" applyAlignment="1">
      <alignment horizontal="center" vertical="center"/>
    </xf>
    <xf numFmtId="0" fontId="61" fillId="0" borderId="40" xfId="0" applyFont="1" applyBorder="1" applyAlignment="1">
      <alignment horizontal="center" vertical="center"/>
    </xf>
    <xf numFmtId="0" fontId="61" fillId="0" borderId="44" xfId="0" applyFont="1" applyBorder="1" applyAlignment="1">
      <alignment horizontal="center" vertical="center"/>
    </xf>
    <xf numFmtId="0" fontId="40" fillId="0" borderId="40" xfId="0" applyFont="1" applyBorder="1" applyAlignment="1">
      <alignment horizontal="center" vertical="center"/>
    </xf>
    <xf numFmtId="0" fontId="40" fillId="0" borderId="44" xfId="0" applyFont="1" applyBorder="1" applyAlignment="1">
      <alignment horizontal="center" vertical="center"/>
    </xf>
    <xf numFmtId="0" fontId="61" fillId="0" borderId="4" xfId="0" applyFont="1" applyBorder="1" applyAlignment="1">
      <alignment horizontal="center" vertical="center"/>
    </xf>
    <xf numFmtId="0" fontId="40" fillId="0" borderId="20" xfId="0" applyFont="1" applyBorder="1" applyAlignment="1">
      <alignment horizontal="center" vertical="center"/>
    </xf>
    <xf numFmtId="0" fontId="40" fillId="0" borderId="47" xfId="0" applyFont="1" applyBorder="1" applyAlignment="1">
      <alignment horizontal="center" vertical="center"/>
    </xf>
    <xf numFmtId="0" fontId="61" fillId="0" borderId="20" xfId="0" applyFont="1" applyBorder="1" applyAlignment="1">
      <alignment horizontal="center" vertical="center"/>
    </xf>
    <xf numFmtId="0" fontId="61" fillId="0" borderId="47" xfId="0" applyFont="1" applyBorder="1" applyAlignment="1">
      <alignment horizontal="center" vertical="center"/>
    </xf>
    <xf numFmtId="0" fontId="59" fillId="8" borderId="26" xfId="0" applyFont="1" applyFill="1" applyBorder="1" applyAlignment="1">
      <alignment horizontal="center" wrapText="1"/>
    </xf>
    <xf numFmtId="0" fontId="59" fillId="8" borderId="0" xfId="0" applyFont="1" applyFill="1" applyBorder="1" applyAlignment="1">
      <alignment horizontal="center" wrapText="1"/>
    </xf>
    <xf numFmtId="49" fontId="31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center"/>
    </xf>
    <xf numFmtId="0" fontId="0" fillId="0" borderId="34" xfId="0" applyBorder="1" applyAlignment="1">
      <alignment horizontal="center" vertical="center" wrapText="1"/>
    </xf>
    <xf numFmtId="0" fontId="0" fillId="0" borderId="55" xfId="0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65" xfId="0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49" fontId="28" fillId="0" borderId="0" xfId="0" applyNumberFormat="1" applyFont="1" applyAlignment="1">
      <alignment horizontal="center" vertical="center"/>
    </xf>
    <xf numFmtId="0" fontId="0" fillId="0" borderId="46" xfId="0" applyBorder="1" applyAlignment="1">
      <alignment horizontal="center" vertical="center" wrapText="1"/>
    </xf>
    <xf numFmtId="0" fontId="2" fillId="0" borderId="56" xfId="0" applyFont="1" applyBorder="1" applyAlignment="1">
      <alignment horizontal="center" vertical="center"/>
    </xf>
    <xf numFmtId="49" fontId="19" fillId="0" borderId="0" xfId="0" applyNumberFormat="1" applyFont="1" applyAlignment="1">
      <alignment horizontal="center"/>
    </xf>
    <xf numFmtId="0" fontId="16" fillId="0" borderId="24" xfId="0" applyNumberFormat="1" applyFont="1" applyFill="1" applyBorder="1" applyAlignment="1">
      <alignment horizontal="center" vertical="center" wrapText="1"/>
    </xf>
    <xf numFmtId="0" fontId="16" fillId="0" borderId="25" xfId="0" applyNumberFormat="1" applyFont="1" applyFill="1" applyBorder="1" applyAlignment="1">
      <alignment horizontal="center" vertical="center"/>
    </xf>
    <xf numFmtId="0" fontId="16" fillId="0" borderId="28" xfId="0" applyNumberFormat="1" applyFont="1" applyFill="1" applyBorder="1" applyAlignment="1">
      <alignment horizontal="center" vertical="center"/>
    </xf>
    <xf numFmtId="0" fontId="16" fillId="0" borderId="30" xfId="0" applyNumberFormat="1" applyFont="1" applyFill="1" applyBorder="1" applyAlignment="1">
      <alignment horizontal="center" vertical="center"/>
    </xf>
    <xf numFmtId="0" fontId="16" fillId="0" borderId="36" xfId="0" applyFont="1" applyBorder="1" applyAlignment="1">
      <alignment horizontal="center" vertical="center" wrapText="1"/>
    </xf>
    <xf numFmtId="0" fontId="16" fillId="0" borderId="57" xfId="0" applyFont="1" applyBorder="1" applyAlignment="1">
      <alignment horizontal="center" vertical="center" wrapText="1"/>
    </xf>
    <xf numFmtId="0" fontId="16" fillId="0" borderId="57" xfId="0" applyFont="1" applyBorder="1" applyAlignment="1">
      <alignment horizontal="center" vertical="center"/>
    </xf>
    <xf numFmtId="49" fontId="16" fillId="0" borderId="19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58" fillId="0" borderId="0" xfId="0" applyFont="1" applyAlignment="1">
      <alignment horizontal="center"/>
    </xf>
    <xf numFmtId="49" fontId="23" fillId="0" borderId="0" xfId="0" applyNumberFormat="1" applyFont="1" applyAlignment="1">
      <alignment horizontal="center" vertical="center"/>
    </xf>
    <xf numFmtId="0" fontId="21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0" fillId="0" borderId="63" xfId="0" applyBorder="1" applyAlignment="1">
      <alignment horizontal="center" vertical="center" wrapText="1"/>
    </xf>
    <xf numFmtId="0" fontId="5" fillId="0" borderId="62" xfId="0" applyFont="1" applyBorder="1" applyAlignment="1">
      <alignment horizontal="center" vertical="center"/>
    </xf>
    <xf numFmtId="49" fontId="24" fillId="0" borderId="0" xfId="0" applyNumberFormat="1" applyFont="1" applyAlignment="1">
      <alignment horizontal="center" vertical="center"/>
    </xf>
    <xf numFmtId="0" fontId="48" fillId="0" borderId="29" xfId="0" applyFont="1" applyBorder="1" applyAlignment="1">
      <alignment horizontal="center"/>
    </xf>
    <xf numFmtId="0" fontId="5" fillId="0" borderId="71" xfId="0" applyFont="1" applyBorder="1" applyAlignment="1">
      <alignment horizontal="center" vertical="center"/>
    </xf>
    <xf numFmtId="16" fontId="54" fillId="0" borderId="0" xfId="0" applyNumberFormat="1" applyFont="1" applyBorder="1" applyAlignment="1">
      <alignment horizontal="center"/>
    </xf>
    <xf numFmtId="16" fontId="54" fillId="0" borderId="0" xfId="0" applyNumberFormat="1" applyFont="1" applyFill="1" applyBorder="1" applyAlignment="1">
      <alignment horizontal="center"/>
    </xf>
    <xf numFmtId="0" fontId="55" fillId="0" borderId="0" xfId="0" applyFont="1" applyFill="1" applyBorder="1" applyAlignment="1">
      <alignment horizontal="center"/>
    </xf>
    <xf numFmtId="0" fontId="56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20" fontId="6" fillId="0" borderId="0" xfId="0" applyNumberFormat="1" applyFont="1" applyBorder="1" applyAlignment="1">
      <alignment horizontal="center"/>
    </xf>
    <xf numFmtId="49" fontId="6" fillId="0" borderId="54" xfId="0" applyNumberFormat="1" applyFont="1" applyBorder="1" applyAlignment="1">
      <alignment horizontal="center"/>
    </xf>
    <xf numFmtId="49" fontId="6" fillId="0" borderId="0" xfId="0" applyNumberFormat="1" applyFont="1" applyAlignment="1">
      <alignment horizontal="center"/>
    </xf>
    <xf numFmtId="49" fontId="6" fillId="0" borderId="2" xfId="0" applyNumberFormat="1" applyFont="1" applyBorder="1" applyAlignment="1">
      <alignment horizontal="center"/>
    </xf>
    <xf numFmtId="20" fontId="6" fillId="0" borderId="0" xfId="0" applyNumberFormat="1" applyFont="1" applyAlignment="1">
      <alignment horizontal="center"/>
    </xf>
    <xf numFmtId="20" fontId="6" fillId="0" borderId="2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54" xfId="0" applyFont="1" applyBorder="1" applyAlignment="1">
      <alignment horizontal="center"/>
    </xf>
    <xf numFmtId="49" fontId="6" fillId="0" borderId="0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 shrinkToFit="1"/>
    </xf>
    <xf numFmtId="0" fontId="6" fillId="0" borderId="6" xfId="0" applyFont="1" applyBorder="1" applyAlignment="1">
      <alignment horizontal="center" shrinkToFit="1"/>
    </xf>
    <xf numFmtId="0" fontId="85" fillId="0" borderId="0" xfId="0" applyFont="1" applyAlignment="1">
      <alignment horizontal="center"/>
    </xf>
    <xf numFmtId="49" fontId="86" fillId="0" borderId="0" xfId="0" applyNumberFormat="1" applyFont="1" applyAlignment="1">
      <alignment horizontal="center"/>
    </xf>
    <xf numFmtId="0" fontId="87" fillId="0" borderId="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R59"/>
  <sheetViews>
    <sheetView view="pageBreakPreview" topLeftCell="A36" zoomScale="60" workbookViewId="0">
      <selection activeCell="F32" sqref="F32:G45"/>
    </sheetView>
  </sheetViews>
  <sheetFormatPr defaultRowHeight="12.75"/>
  <cols>
    <col min="2" max="2" width="11.7109375" customWidth="1"/>
    <col min="3" max="3" width="44.85546875" customWidth="1"/>
    <col min="4" max="4" width="25.85546875" customWidth="1"/>
    <col min="5" max="5" width="28.140625" customWidth="1"/>
    <col min="6" max="6" width="12.28515625" customWidth="1"/>
    <col min="7" max="7" width="11.28515625" customWidth="1"/>
    <col min="11" max="11" width="35.28515625" customWidth="1"/>
  </cols>
  <sheetData>
    <row r="1" spans="1:13" ht="44.25">
      <c r="A1" s="820" t="s">
        <v>155</v>
      </c>
      <c r="B1" s="820"/>
      <c r="C1" s="820"/>
      <c r="D1" s="820"/>
      <c r="E1" s="820"/>
      <c r="F1" s="820"/>
      <c r="G1" s="820"/>
      <c r="H1" s="193"/>
      <c r="I1" s="193"/>
      <c r="J1" s="193"/>
      <c r="K1" s="57"/>
    </row>
    <row r="2" spans="1:13" ht="60.75">
      <c r="A2" s="821" t="s">
        <v>20</v>
      </c>
      <c r="B2" s="821"/>
      <c r="C2" s="821"/>
      <c r="D2" s="821"/>
      <c r="E2" s="821"/>
      <c r="F2" s="821"/>
      <c r="G2" s="821"/>
      <c r="H2" s="194"/>
      <c r="I2" s="194"/>
      <c r="J2" s="47"/>
      <c r="K2" s="56"/>
    </row>
    <row r="3" spans="1:13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</row>
    <row r="4" spans="1:13" ht="30" customHeight="1">
      <c r="A4" s="195"/>
      <c r="B4" s="822" t="s">
        <v>36</v>
      </c>
      <c r="C4" s="822"/>
      <c r="D4" s="822"/>
      <c r="E4" s="822"/>
      <c r="F4" s="822"/>
      <c r="I4" s="50"/>
    </row>
    <row r="5" spans="1:13" ht="6.75" customHeight="1">
      <c r="A5" s="196"/>
      <c r="B5" s="196"/>
      <c r="C5" s="196"/>
      <c r="D5" s="196"/>
      <c r="E5" s="196"/>
      <c r="F5" s="196"/>
      <c r="G5" s="51"/>
      <c r="H5" s="51"/>
      <c r="I5" s="51"/>
    </row>
    <row r="6" spans="1:13" ht="22.5">
      <c r="A6" s="195"/>
      <c r="B6" s="197" t="s">
        <v>21</v>
      </c>
      <c r="C6" s="197"/>
      <c r="D6" s="195"/>
      <c r="E6" s="195"/>
      <c r="F6" s="198" t="s">
        <v>162</v>
      </c>
      <c r="G6" s="42"/>
      <c r="H6" s="42"/>
      <c r="I6" s="42"/>
    </row>
    <row r="7" spans="1:13">
      <c r="J7" s="16"/>
      <c r="K7" s="16"/>
      <c r="L7" s="16"/>
      <c r="M7" s="16"/>
    </row>
    <row r="8" spans="1:13" ht="25.5" hidden="1">
      <c r="B8" s="84" t="s">
        <v>57</v>
      </c>
      <c r="C8" s="60"/>
      <c r="D8" s="61"/>
      <c r="E8" s="62"/>
      <c r="F8" s="63"/>
      <c r="G8" s="63"/>
      <c r="H8" s="64"/>
      <c r="J8" s="16"/>
      <c r="K8" s="16"/>
      <c r="L8" s="16"/>
      <c r="M8" s="16"/>
    </row>
    <row r="9" spans="1:13" ht="9.75" hidden="1" customHeight="1" thickBot="1">
      <c r="B9" s="1"/>
      <c r="C9" s="65"/>
      <c r="D9" s="66"/>
      <c r="E9" s="65"/>
      <c r="F9" s="67"/>
      <c r="G9" s="68"/>
      <c r="H9" s="64"/>
      <c r="J9" s="16"/>
      <c r="K9" s="16"/>
      <c r="L9" s="16"/>
      <c r="M9" s="16"/>
    </row>
    <row r="10" spans="1:13" ht="20.25" hidden="1">
      <c r="B10" s="823" t="s">
        <v>5</v>
      </c>
      <c r="C10" s="825" t="s">
        <v>58</v>
      </c>
      <c r="D10" s="827" t="s">
        <v>59</v>
      </c>
      <c r="E10" s="828"/>
      <c r="F10" s="829" t="s">
        <v>60</v>
      </c>
      <c r="J10" s="16"/>
      <c r="K10" s="16"/>
      <c r="L10" s="16"/>
      <c r="M10" s="16"/>
    </row>
    <row r="11" spans="1:13" ht="20.25" hidden="1">
      <c r="B11" s="824"/>
      <c r="C11" s="826"/>
      <c r="D11" s="81" t="s">
        <v>61</v>
      </c>
      <c r="E11" s="81" t="s">
        <v>62</v>
      </c>
      <c r="F11" s="830"/>
      <c r="J11" s="16"/>
      <c r="K11" s="16"/>
      <c r="L11" s="16"/>
      <c r="M11" s="16"/>
    </row>
    <row r="12" spans="1:13" ht="18.75" hidden="1">
      <c r="B12" s="76">
        <v>1</v>
      </c>
      <c r="C12" s="77" t="s">
        <v>40</v>
      </c>
      <c r="D12" s="78" t="e">
        <f>COUNTIF(#REF!,C12)&amp;"("&amp;H12&amp;")"</f>
        <v>#REF!</v>
      </c>
      <c r="E12" s="78" t="e">
        <f>COUNTIF(#REF!,C12)&amp;"("&amp;I12&amp;")"</f>
        <v>#REF!</v>
      </c>
      <c r="F12" s="79" t="e">
        <f>H12+I12</f>
        <v>#REF!</v>
      </c>
      <c r="H12" s="75" t="e">
        <f>SUMIF(#REF!,C12,#REF!)</f>
        <v>#REF!</v>
      </c>
      <c r="I12" s="75" t="e">
        <f>SUMIF(#REF!,C12,#REF!)</f>
        <v>#REF!</v>
      </c>
      <c r="J12" s="16"/>
      <c r="K12" s="16"/>
      <c r="L12" s="16"/>
      <c r="M12" s="16"/>
    </row>
    <row r="13" spans="1:13" ht="18.75" hidden="1">
      <c r="B13" s="69">
        <v>2</v>
      </c>
      <c r="C13" s="60" t="s">
        <v>41</v>
      </c>
      <c r="D13" s="70" t="e">
        <f>COUNTIF(#REF!,C13)&amp;"("&amp;H13&amp;")"</f>
        <v>#REF!</v>
      </c>
      <c r="E13" s="70" t="e">
        <f>COUNTIF(#REF!,C13)&amp;"("&amp;I13&amp;")"</f>
        <v>#REF!</v>
      </c>
      <c r="F13" s="73" t="e">
        <f>H13+I13</f>
        <v>#REF!</v>
      </c>
      <c r="H13" s="75" t="e">
        <f>SUMIF(#REF!,C13,#REF!)</f>
        <v>#REF!</v>
      </c>
      <c r="I13" s="75" t="e">
        <f>SUMIF(#REF!,C13,#REF!)</f>
        <v>#REF!</v>
      </c>
      <c r="J13" s="16"/>
      <c r="K13" s="16"/>
      <c r="L13" s="16"/>
      <c r="M13" s="16"/>
    </row>
    <row r="14" spans="1:13" ht="18.75" hidden="1">
      <c r="B14" s="69">
        <v>3</v>
      </c>
      <c r="C14" s="85" t="s">
        <v>54</v>
      </c>
      <c r="D14" s="70" t="e">
        <f>COUNTIF(#REF!,C14)&amp;"("&amp;H14&amp;")"</f>
        <v>#REF!</v>
      </c>
      <c r="E14" s="70" t="e">
        <f>COUNTIF(#REF!,C14)&amp;"("&amp;I14&amp;")"</f>
        <v>#REF!</v>
      </c>
      <c r="F14" s="73" t="e">
        <f>H14+I14</f>
        <v>#REF!</v>
      </c>
      <c r="H14" s="75" t="e">
        <f>SUMIF(#REF!,C14,#REF!)</f>
        <v>#REF!</v>
      </c>
      <c r="I14" s="75" t="e">
        <f>SUMIF(#REF!,C14,#REF!)</f>
        <v>#REF!</v>
      </c>
      <c r="J14" s="16"/>
      <c r="K14" s="16"/>
      <c r="L14" s="16"/>
      <c r="M14" s="16"/>
    </row>
    <row r="15" spans="1:13" ht="19.5" hidden="1" thickBot="1">
      <c r="B15" s="71">
        <v>4</v>
      </c>
      <c r="C15" s="86" t="s">
        <v>53</v>
      </c>
      <c r="D15" s="72" t="e">
        <f>COUNTIF(#REF!,C15)&amp;"("&amp;H15&amp;")"</f>
        <v>#REF!</v>
      </c>
      <c r="E15" s="72" t="e">
        <f>COUNTIF(#REF!,C15)&amp;"("&amp;I15&amp;")"</f>
        <v>#REF!</v>
      </c>
      <c r="F15" s="74" t="e">
        <f>H15+I15</f>
        <v>#REF!</v>
      </c>
      <c r="H15" s="75" t="e">
        <f>SUMIF(#REF!,C15,#REF!)</f>
        <v>#REF!</v>
      </c>
      <c r="I15" s="75" t="e">
        <f>SUMIF(#REF!,C15,#REF!)</f>
        <v>#REF!</v>
      </c>
      <c r="J15" s="16"/>
      <c r="K15" s="16"/>
      <c r="L15" s="16"/>
      <c r="M15" s="16"/>
    </row>
    <row r="16" spans="1:13" hidden="1">
      <c r="J16" s="16"/>
      <c r="K16" s="16"/>
      <c r="L16" s="16"/>
      <c r="M16" s="16"/>
    </row>
    <row r="17" spans="2:13" hidden="1">
      <c r="J17" s="16"/>
      <c r="K17" s="16"/>
      <c r="L17" s="16"/>
      <c r="M17" s="16"/>
    </row>
    <row r="18" spans="2:13" ht="25.5" hidden="1">
      <c r="B18" s="84" t="s">
        <v>63</v>
      </c>
      <c r="C18" s="60"/>
      <c r="D18" s="61"/>
      <c r="E18" s="62"/>
      <c r="F18" s="63"/>
      <c r="G18" s="63"/>
      <c r="H18" s="64"/>
      <c r="J18" s="16"/>
      <c r="K18" s="16"/>
      <c r="L18" s="16"/>
      <c r="M18" s="16"/>
    </row>
    <row r="19" spans="2:13" ht="8.25" hidden="1" customHeight="1" thickBot="1">
      <c r="B19" s="1"/>
      <c r="C19" s="65"/>
      <c r="D19" s="66"/>
      <c r="E19" s="65"/>
      <c r="F19" s="67"/>
      <c r="G19" s="68"/>
      <c r="H19" s="64"/>
      <c r="J19" s="16"/>
      <c r="K19" s="16"/>
      <c r="L19" s="16"/>
      <c r="M19" s="16"/>
    </row>
    <row r="20" spans="2:13" ht="20.25" hidden="1">
      <c r="B20" s="823" t="s">
        <v>5</v>
      </c>
      <c r="C20" s="825" t="s">
        <v>58</v>
      </c>
      <c r="D20" s="827" t="s">
        <v>59</v>
      </c>
      <c r="E20" s="828"/>
      <c r="F20" s="829" t="s">
        <v>60</v>
      </c>
      <c r="J20" s="16"/>
      <c r="K20" s="16"/>
      <c r="L20" s="16"/>
      <c r="M20" s="16"/>
    </row>
    <row r="21" spans="2:13" ht="20.25" hidden="1">
      <c r="B21" s="824"/>
      <c r="C21" s="826"/>
      <c r="D21" s="81" t="s">
        <v>61</v>
      </c>
      <c r="E21" s="81" t="s">
        <v>62</v>
      </c>
      <c r="F21" s="830"/>
      <c r="J21" s="16"/>
      <c r="K21" s="16"/>
      <c r="L21" s="16"/>
      <c r="M21" s="16"/>
    </row>
    <row r="22" spans="2:13" ht="18.75" hidden="1">
      <c r="B22" s="76">
        <v>1</v>
      </c>
      <c r="C22" s="77" t="s">
        <v>48</v>
      </c>
      <c r="D22" s="78" t="e">
        <f>COUNTIF(#REF!,C22)&amp;"("&amp;H22&amp;")"</f>
        <v>#REF!</v>
      </c>
      <c r="E22" s="78" t="e">
        <f>COUNTIF(#REF!,C22)&amp;"("&amp;I22&amp;")"</f>
        <v>#REF!</v>
      </c>
      <c r="F22" s="79" t="e">
        <f t="shared" ref="F22:F28" si="0">H22+I22</f>
        <v>#REF!</v>
      </c>
      <c r="H22" s="75" t="e">
        <f>SUMIF(#REF!,C22,#REF!)</f>
        <v>#REF!</v>
      </c>
      <c r="I22" s="75" t="e">
        <f>SUMIF(#REF!,C22,#REF!)</f>
        <v>#REF!</v>
      </c>
      <c r="J22" s="16"/>
      <c r="K22" s="16"/>
      <c r="L22" s="16"/>
      <c r="M22" s="16"/>
    </row>
    <row r="23" spans="2:13" ht="18.75" hidden="1">
      <c r="B23" s="69">
        <v>2</v>
      </c>
      <c r="C23" s="60" t="s">
        <v>49</v>
      </c>
      <c r="D23" s="70" t="e">
        <f>COUNTIF(#REF!,C23)&amp;"("&amp;H23&amp;")"</f>
        <v>#REF!</v>
      </c>
      <c r="E23" s="70" t="e">
        <f>COUNTIF(#REF!,C23)&amp;"("&amp;I23&amp;")"</f>
        <v>#REF!</v>
      </c>
      <c r="F23" s="73" t="e">
        <f t="shared" si="0"/>
        <v>#REF!</v>
      </c>
      <c r="H23" s="75" t="e">
        <f>SUMIF(#REF!,C23,#REF!)</f>
        <v>#REF!</v>
      </c>
      <c r="I23" s="75" t="e">
        <f>SUMIF(#REF!,C23,#REF!)</f>
        <v>#REF!</v>
      </c>
      <c r="J23" s="16"/>
      <c r="K23" s="16"/>
      <c r="L23" s="16"/>
      <c r="M23" s="16"/>
    </row>
    <row r="24" spans="2:13" ht="18.75" hidden="1">
      <c r="B24" s="69">
        <v>3</v>
      </c>
      <c r="C24" s="60" t="s">
        <v>52</v>
      </c>
      <c r="D24" s="70" t="e">
        <f>COUNTIF(#REF!,C24)&amp;"("&amp;H24&amp;")"</f>
        <v>#REF!</v>
      </c>
      <c r="E24" s="70" t="e">
        <f>COUNTIF(#REF!,C24)&amp;"("&amp;I24&amp;")"</f>
        <v>#REF!</v>
      </c>
      <c r="F24" s="73" t="e">
        <f t="shared" si="0"/>
        <v>#REF!</v>
      </c>
      <c r="H24" s="75" t="e">
        <f>SUMIF(#REF!,C24,#REF!)</f>
        <v>#REF!</v>
      </c>
      <c r="I24" s="75" t="e">
        <f>SUMIF(#REF!,C24,#REF!)</f>
        <v>#REF!</v>
      </c>
      <c r="J24" s="16"/>
      <c r="K24" s="16"/>
      <c r="L24" s="16"/>
      <c r="M24" s="16"/>
    </row>
    <row r="25" spans="2:13" ht="18.75" hidden="1">
      <c r="B25" s="69">
        <v>4</v>
      </c>
      <c r="C25" s="60" t="s">
        <v>55</v>
      </c>
      <c r="D25" s="70" t="e">
        <f>COUNTIF(#REF!,C25)&amp;"("&amp;H25&amp;")"</f>
        <v>#REF!</v>
      </c>
      <c r="E25" s="70" t="e">
        <f>COUNTIF(#REF!,C25)&amp;"("&amp;I25&amp;")"</f>
        <v>#REF!</v>
      </c>
      <c r="F25" s="73" t="e">
        <f t="shared" si="0"/>
        <v>#REF!</v>
      </c>
      <c r="H25" s="75" t="e">
        <f>SUMIF(#REF!,C25,#REF!)</f>
        <v>#REF!</v>
      </c>
      <c r="I25" s="75" t="e">
        <f>SUMIF(#REF!,C25,#REF!)</f>
        <v>#REF!</v>
      </c>
      <c r="J25" s="16"/>
      <c r="K25" s="16"/>
      <c r="L25" s="16"/>
      <c r="M25" s="16"/>
    </row>
    <row r="26" spans="2:13" ht="18.75" hidden="1">
      <c r="B26" s="69">
        <v>5</v>
      </c>
      <c r="C26" s="60" t="s">
        <v>56</v>
      </c>
      <c r="D26" s="70" t="e">
        <f>COUNTIF(#REF!,C26)&amp;"("&amp;H26&amp;")"</f>
        <v>#REF!</v>
      </c>
      <c r="E26" s="70" t="e">
        <f>COUNTIF(#REF!,C26)&amp;"("&amp;I26&amp;")"</f>
        <v>#REF!</v>
      </c>
      <c r="F26" s="73" t="e">
        <f t="shared" si="0"/>
        <v>#REF!</v>
      </c>
      <c r="H26" s="75" t="e">
        <f>SUMIF(#REF!,C26,#REF!)</f>
        <v>#REF!</v>
      </c>
      <c r="I26" s="75" t="e">
        <f>SUMIF(#REF!,C26,#REF!)</f>
        <v>#REF!</v>
      </c>
      <c r="J26" s="16"/>
      <c r="K26" s="16"/>
      <c r="L26" s="16"/>
      <c r="M26" s="16"/>
    </row>
    <row r="27" spans="2:13" ht="18.75" hidden="1">
      <c r="B27" s="69">
        <v>6</v>
      </c>
      <c r="C27" s="85" t="s">
        <v>50</v>
      </c>
      <c r="D27" s="70" t="e">
        <f>COUNTIF(#REF!,C27)&amp;"("&amp;H27&amp;")"</f>
        <v>#REF!</v>
      </c>
      <c r="E27" s="70" t="e">
        <f>COUNTIF(#REF!,C27)&amp;"("&amp;I27&amp;")"</f>
        <v>#REF!</v>
      </c>
      <c r="F27" s="73" t="e">
        <f t="shared" si="0"/>
        <v>#REF!</v>
      </c>
      <c r="H27" s="75" t="e">
        <f>SUMIF(#REF!,C27,#REF!)</f>
        <v>#REF!</v>
      </c>
      <c r="I27" s="75" t="e">
        <f>SUMIF(#REF!,C27,#REF!)</f>
        <v>#REF!</v>
      </c>
      <c r="J27" s="16"/>
      <c r="K27" s="16"/>
      <c r="L27" s="16"/>
      <c r="M27" s="16"/>
    </row>
    <row r="28" spans="2:13" ht="19.5" hidden="1" thickBot="1">
      <c r="B28" s="71">
        <v>7</v>
      </c>
      <c r="C28" s="86" t="s">
        <v>51</v>
      </c>
      <c r="D28" s="72" t="e">
        <f>COUNTIF(#REF!,C28)&amp;"("&amp;H28&amp;")"</f>
        <v>#REF!</v>
      </c>
      <c r="E28" s="72" t="e">
        <f>COUNTIF(#REF!,C28)&amp;"("&amp;I28&amp;")"</f>
        <v>#REF!</v>
      </c>
      <c r="F28" s="74" t="e">
        <f t="shared" si="0"/>
        <v>#REF!</v>
      </c>
      <c r="H28" s="75" t="e">
        <f>SUMIF(#REF!,C28,#REF!)</f>
        <v>#REF!</v>
      </c>
      <c r="I28" s="75" t="e">
        <f>SUMIF(#REF!,C28,#REF!)</f>
        <v>#REF!</v>
      </c>
      <c r="J28" s="16"/>
      <c r="K28" s="16"/>
      <c r="L28" s="16"/>
      <c r="M28" s="16"/>
    </row>
    <row r="29" spans="2:13" hidden="1">
      <c r="J29" s="16"/>
      <c r="K29" s="16"/>
      <c r="L29" s="16"/>
      <c r="M29" s="16"/>
    </row>
    <row r="30" spans="2:13" ht="26.25" thickBot="1">
      <c r="C30" s="84" t="s">
        <v>44</v>
      </c>
      <c r="J30" s="16"/>
      <c r="K30" s="16"/>
      <c r="L30" s="16"/>
      <c r="M30" s="16"/>
    </row>
    <row r="31" spans="2:13" ht="21" thickBot="1">
      <c r="B31" s="226" t="s">
        <v>38</v>
      </c>
      <c r="C31" s="831" t="s">
        <v>37</v>
      </c>
      <c r="D31" s="832"/>
      <c r="E31" s="833"/>
      <c r="F31" s="82" t="s">
        <v>39</v>
      </c>
      <c r="G31" s="429" t="s">
        <v>47</v>
      </c>
      <c r="H31" s="83" t="s">
        <v>60</v>
      </c>
      <c r="J31" s="16"/>
      <c r="K31" s="16"/>
      <c r="L31" s="16"/>
      <c r="M31" s="16"/>
    </row>
    <row r="32" spans="2:13" s="203" customFormat="1" ht="40.5" customHeight="1">
      <c r="B32" s="227" t="s">
        <v>11</v>
      </c>
      <c r="C32" s="817" t="s">
        <v>340</v>
      </c>
      <c r="D32" s="818"/>
      <c r="E32" s="819"/>
      <c r="F32" s="785" t="s">
        <v>40</v>
      </c>
      <c r="G32" s="758" t="s">
        <v>48</v>
      </c>
      <c r="H32" s="428">
        <v>20</v>
      </c>
    </row>
    <row r="33" spans="2:18" s="203" customFormat="1" ht="40.5" customHeight="1">
      <c r="B33" s="228" t="s">
        <v>12</v>
      </c>
      <c r="C33" s="802" t="s">
        <v>341</v>
      </c>
      <c r="D33" s="803"/>
      <c r="E33" s="804"/>
      <c r="F33" s="789" t="s">
        <v>40</v>
      </c>
      <c r="G33" s="749" t="s">
        <v>49</v>
      </c>
      <c r="H33" s="393">
        <v>17</v>
      </c>
    </row>
    <row r="34" spans="2:18" s="203" customFormat="1" ht="40.5" customHeight="1">
      <c r="B34" s="228" t="s">
        <v>13</v>
      </c>
      <c r="C34" s="805" t="s">
        <v>343</v>
      </c>
      <c r="D34" s="806"/>
      <c r="E34" s="807"/>
      <c r="F34" s="789" t="s">
        <v>40</v>
      </c>
      <c r="G34" s="749" t="s">
        <v>48</v>
      </c>
      <c r="H34" s="393">
        <v>15</v>
      </c>
      <c r="R34" s="214">
        <v>1</v>
      </c>
    </row>
    <row r="35" spans="2:18" s="50" customFormat="1" ht="40.5" customHeight="1">
      <c r="B35" s="229">
        <v>4</v>
      </c>
      <c r="C35" s="808" t="s">
        <v>342</v>
      </c>
      <c r="D35" s="809"/>
      <c r="E35" s="810"/>
      <c r="F35" s="789" t="s">
        <v>40</v>
      </c>
      <c r="G35" s="749" t="s">
        <v>48</v>
      </c>
      <c r="H35" s="58">
        <v>14</v>
      </c>
      <c r="R35" s="48"/>
    </row>
    <row r="36" spans="2:18" s="50" customFormat="1" ht="40.5" customHeight="1">
      <c r="B36" s="229">
        <v>5</v>
      </c>
      <c r="C36" s="808" t="s">
        <v>344</v>
      </c>
      <c r="D36" s="809"/>
      <c r="E36" s="810"/>
      <c r="F36" s="789" t="s">
        <v>40</v>
      </c>
      <c r="G36" s="749" t="s">
        <v>48</v>
      </c>
      <c r="H36" s="58">
        <v>13</v>
      </c>
      <c r="R36" s="48"/>
    </row>
    <row r="37" spans="2:18" s="50" customFormat="1" ht="40.5" customHeight="1">
      <c r="B37" s="229">
        <v>6</v>
      </c>
      <c r="C37" s="811" t="s">
        <v>345</v>
      </c>
      <c r="D37" s="812"/>
      <c r="E37" s="813"/>
      <c r="F37" s="789" t="s">
        <v>127</v>
      </c>
      <c r="G37" s="749" t="s">
        <v>55</v>
      </c>
      <c r="H37" s="58">
        <v>12</v>
      </c>
      <c r="R37" s="48"/>
    </row>
    <row r="38" spans="2:18" s="50" customFormat="1" ht="40.5" customHeight="1">
      <c r="B38" s="229">
        <v>7</v>
      </c>
      <c r="C38" s="811" t="s">
        <v>346</v>
      </c>
      <c r="D38" s="812"/>
      <c r="E38" s="813"/>
      <c r="F38" s="789" t="s">
        <v>40</v>
      </c>
      <c r="G38" s="749" t="s">
        <v>48</v>
      </c>
      <c r="H38" s="58">
        <v>11</v>
      </c>
      <c r="R38" s="48">
        <v>2</v>
      </c>
    </row>
    <row r="39" spans="2:18" s="50" customFormat="1" ht="40.5" customHeight="1">
      <c r="B39" s="229">
        <v>8</v>
      </c>
      <c r="C39" s="811" t="s">
        <v>347</v>
      </c>
      <c r="D39" s="812"/>
      <c r="E39" s="813"/>
      <c r="F39" s="789" t="s">
        <v>127</v>
      </c>
      <c r="G39" s="749" t="s">
        <v>55</v>
      </c>
      <c r="H39" s="58">
        <v>10</v>
      </c>
      <c r="R39" s="48">
        <v>3</v>
      </c>
    </row>
    <row r="40" spans="2:18" ht="12.95" customHeight="1">
      <c r="B40" s="200"/>
      <c r="C40" s="201"/>
      <c r="D40" s="201"/>
      <c r="E40" s="201"/>
      <c r="F40" s="105"/>
      <c r="G40" s="105"/>
      <c r="R40" s="202"/>
    </row>
    <row r="41" spans="2:18" ht="26.25" thickBot="1">
      <c r="C41" s="84" t="s">
        <v>45</v>
      </c>
      <c r="F41" s="105"/>
      <c r="G41" s="105"/>
      <c r="N41" s="6">
        <v>1</v>
      </c>
    </row>
    <row r="42" spans="2:18" ht="21" thickBot="1">
      <c r="B42" s="80" t="s">
        <v>38</v>
      </c>
      <c r="C42" s="814" t="s">
        <v>37</v>
      </c>
      <c r="D42" s="814"/>
      <c r="E42" s="815"/>
      <c r="F42" s="790" t="s">
        <v>39</v>
      </c>
      <c r="G42" s="786" t="s">
        <v>47</v>
      </c>
      <c r="H42" s="787" t="s">
        <v>60</v>
      </c>
      <c r="N42" s="6">
        <v>2</v>
      </c>
    </row>
    <row r="43" spans="2:18" ht="40.5" customHeight="1">
      <c r="B43" s="230">
        <v>1</v>
      </c>
      <c r="C43" s="816" t="s">
        <v>348</v>
      </c>
      <c r="D43" s="816"/>
      <c r="E43" s="816"/>
      <c r="F43" s="788" t="s">
        <v>41</v>
      </c>
      <c r="G43" s="788" t="s">
        <v>56</v>
      </c>
      <c r="H43" s="391">
        <v>20</v>
      </c>
      <c r="N43" s="6">
        <v>3</v>
      </c>
    </row>
    <row r="44" spans="2:18" ht="40.5" customHeight="1">
      <c r="B44" s="231">
        <v>2</v>
      </c>
      <c r="C44" s="800" t="s">
        <v>349</v>
      </c>
      <c r="D44" s="800"/>
      <c r="E44" s="800"/>
      <c r="F44" s="749" t="s">
        <v>40</v>
      </c>
      <c r="G44" s="749" t="s">
        <v>130</v>
      </c>
      <c r="H44" s="393">
        <v>17</v>
      </c>
    </row>
    <row r="45" spans="2:18" ht="40.5" customHeight="1">
      <c r="B45" s="231">
        <v>3</v>
      </c>
      <c r="C45" s="800" t="s">
        <v>350</v>
      </c>
      <c r="D45" s="800"/>
      <c r="E45" s="800"/>
      <c r="F45" s="749" t="s">
        <v>40</v>
      </c>
      <c r="G45" s="749" t="s">
        <v>48</v>
      </c>
      <c r="H45" s="393">
        <v>15</v>
      </c>
    </row>
    <row r="46" spans="2:18" ht="40.5" customHeight="1" thickBot="1">
      <c r="B46" s="306">
        <v>4</v>
      </c>
      <c r="C46" s="796" t="s">
        <v>351</v>
      </c>
      <c r="D46" s="796"/>
      <c r="E46" s="796"/>
      <c r="F46" s="760" t="s">
        <v>40</v>
      </c>
      <c r="G46" s="760" t="s">
        <v>48</v>
      </c>
      <c r="H46" s="59">
        <v>14</v>
      </c>
    </row>
    <row r="47" spans="2:18" ht="12.95" customHeight="1">
      <c r="B47" s="200"/>
      <c r="C47" s="204"/>
      <c r="D47" s="204"/>
      <c r="E47" s="204"/>
    </row>
    <row r="48" spans="2:18" ht="26.25" thickBot="1">
      <c r="C48" s="84" t="s">
        <v>46</v>
      </c>
    </row>
    <row r="49" spans="2:8" ht="21" thickBot="1">
      <c r="B49" s="756" t="s">
        <v>38</v>
      </c>
      <c r="C49" s="798" t="s">
        <v>37</v>
      </c>
      <c r="D49" s="798"/>
      <c r="E49" s="798"/>
      <c r="F49" s="757" t="s">
        <v>39</v>
      </c>
      <c r="G49" s="430" t="s">
        <v>47</v>
      </c>
      <c r="H49" s="431" t="s">
        <v>60</v>
      </c>
    </row>
    <row r="50" spans="2:8" s="203" customFormat="1" ht="39.75" customHeight="1">
      <c r="B50" s="755">
        <v>1</v>
      </c>
      <c r="C50" s="799" t="s">
        <v>305</v>
      </c>
      <c r="D50" s="799"/>
      <c r="E50" s="799"/>
      <c r="F50" s="758" t="s">
        <v>41</v>
      </c>
      <c r="G50" s="758" t="s">
        <v>50</v>
      </c>
      <c r="H50" s="428">
        <v>20</v>
      </c>
    </row>
    <row r="51" spans="2:8" s="203" customFormat="1" ht="39.75" customHeight="1">
      <c r="B51" s="752">
        <v>2</v>
      </c>
      <c r="C51" s="800" t="s">
        <v>306</v>
      </c>
      <c r="D51" s="800"/>
      <c r="E51" s="800"/>
      <c r="F51" s="749" t="s">
        <v>40</v>
      </c>
      <c r="G51" s="748" t="s">
        <v>48</v>
      </c>
      <c r="H51" s="393">
        <v>17</v>
      </c>
    </row>
    <row r="52" spans="2:8" s="203" customFormat="1" ht="43.5" customHeight="1">
      <c r="B52" s="752">
        <v>3</v>
      </c>
      <c r="C52" s="800" t="s">
        <v>304</v>
      </c>
      <c r="D52" s="800"/>
      <c r="E52" s="800"/>
      <c r="F52" s="749" t="s">
        <v>41</v>
      </c>
      <c r="G52" s="749" t="s">
        <v>50</v>
      </c>
      <c r="H52" s="393">
        <v>15</v>
      </c>
    </row>
    <row r="53" spans="2:8" ht="42.75" customHeight="1">
      <c r="B53" s="753">
        <v>4</v>
      </c>
      <c r="C53" s="801" t="s">
        <v>307</v>
      </c>
      <c r="D53" s="801"/>
      <c r="E53" s="801"/>
      <c r="F53" s="749" t="s">
        <v>127</v>
      </c>
      <c r="G53" s="749" t="s">
        <v>48</v>
      </c>
      <c r="H53" s="58">
        <v>14</v>
      </c>
    </row>
    <row r="54" spans="2:8" ht="45" customHeight="1">
      <c r="B54" s="730" t="s">
        <v>14</v>
      </c>
      <c r="C54" s="801" t="s">
        <v>308</v>
      </c>
      <c r="D54" s="801"/>
      <c r="E54" s="801"/>
      <c r="F54" s="748" t="s">
        <v>129</v>
      </c>
      <c r="G54" s="749" t="s">
        <v>56</v>
      </c>
      <c r="H54" s="58">
        <v>13</v>
      </c>
    </row>
    <row r="55" spans="2:8" ht="51" customHeight="1" thickBot="1">
      <c r="B55" s="754" t="s">
        <v>15</v>
      </c>
      <c r="C55" s="797" t="s">
        <v>309</v>
      </c>
      <c r="D55" s="797"/>
      <c r="E55" s="797"/>
      <c r="F55" s="759" t="s">
        <v>127</v>
      </c>
      <c r="G55" s="760" t="s">
        <v>48</v>
      </c>
      <c r="H55" s="59">
        <v>12</v>
      </c>
    </row>
    <row r="57" spans="2:8" ht="26.25">
      <c r="B57" s="10" t="s">
        <v>6</v>
      </c>
      <c r="C57" s="26"/>
      <c r="D57" s="26"/>
      <c r="E57" s="15" t="s">
        <v>34</v>
      </c>
      <c r="F57" s="26"/>
      <c r="H57" s="26"/>
    </row>
    <row r="58" spans="2:8" ht="9.75" customHeight="1">
      <c r="B58" s="10"/>
      <c r="C58" s="26"/>
      <c r="D58" s="26"/>
      <c r="E58" s="15"/>
      <c r="F58" s="26"/>
      <c r="H58" s="26"/>
    </row>
    <row r="59" spans="2:8" ht="20.25">
      <c r="B59" s="10" t="s">
        <v>35</v>
      </c>
      <c r="C59" s="15"/>
      <c r="D59" s="16"/>
      <c r="E59" s="15" t="s">
        <v>7</v>
      </c>
      <c r="F59" s="12"/>
      <c r="H59" s="12"/>
    </row>
  </sheetData>
  <mergeCells count="32">
    <mergeCell ref="C32:E32"/>
    <mergeCell ref="A1:G1"/>
    <mergeCell ref="A2:G2"/>
    <mergeCell ref="B4:F4"/>
    <mergeCell ref="B10:B11"/>
    <mergeCell ref="C10:C11"/>
    <mergeCell ref="D10:E10"/>
    <mergeCell ref="F10:F11"/>
    <mergeCell ref="B20:B21"/>
    <mergeCell ref="C20:C21"/>
    <mergeCell ref="D20:E20"/>
    <mergeCell ref="F20:F21"/>
    <mergeCell ref="C31:E31"/>
    <mergeCell ref="C45:E45"/>
    <mergeCell ref="C33:E33"/>
    <mergeCell ref="C34:E34"/>
    <mergeCell ref="C35:E35"/>
    <mergeCell ref="C36:E36"/>
    <mergeCell ref="C37:E37"/>
    <mergeCell ref="C38:E38"/>
    <mergeCell ref="C39:E39"/>
    <mergeCell ref="C42:E42"/>
    <mergeCell ref="C43:E43"/>
    <mergeCell ref="C44:E44"/>
    <mergeCell ref="C46:E46"/>
    <mergeCell ref="C55:E55"/>
    <mergeCell ref="C49:E49"/>
    <mergeCell ref="C50:E50"/>
    <mergeCell ref="C51:E51"/>
    <mergeCell ref="C52:E52"/>
    <mergeCell ref="C53:E53"/>
    <mergeCell ref="C54:E54"/>
  </mergeCells>
  <pageMargins left="0.55118110236220474" right="0.19685039370078741" top="0.35433070866141736" bottom="0.19685039370078741" header="0.31496062992125984" footer="0.39370078740157483"/>
  <pageSetup paperSize="9" scale="58" orientation="portrait" horizontalDpi="300" verticalDpi="300" r:id="rId1"/>
  <headerFooter differentOddEven="1"/>
  <rowBreaks count="1" manualBreakCount="1">
    <brk id="7" max="8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A1:Q25"/>
  <sheetViews>
    <sheetView view="pageBreakPreview" topLeftCell="A7" zoomScale="60" workbookViewId="0">
      <selection activeCell="L19" sqref="L19"/>
    </sheetView>
  </sheetViews>
  <sheetFormatPr defaultRowHeight="12.75"/>
  <cols>
    <col min="1" max="1" width="5.5703125" customWidth="1"/>
    <col min="2" max="2" width="49.42578125" customWidth="1"/>
    <col min="3" max="7" width="13.7109375" style="241" customWidth="1"/>
    <col min="8" max="10" width="13.7109375" hidden="1" customWidth="1"/>
    <col min="11" max="11" width="11.7109375" customWidth="1"/>
    <col min="12" max="12" width="8.7109375" customWidth="1"/>
    <col min="13" max="16" width="13.7109375" customWidth="1"/>
  </cols>
  <sheetData>
    <row r="1" spans="1:17" ht="59.25">
      <c r="A1" s="855" t="s">
        <v>155</v>
      </c>
      <c r="B1" s="855"/>
      <c r="C1" s="855"/>
      <c r="D1" s="855"/>
      <c r="E1" s="855"/>
      <c r="F1" s="855"/>
      <c r="G1" s="855"/>
      <c r="H1" s="855"/>
      <c r="I1" s="855"/>
      <c r="J1" s="855"/>
      <c r="K1" s="855"/>
      <c r="L1" s="855"/>
      <c r="M1" s="855"/>
      <c r="N1" s="855"/>
      <c r="O1" s="855"/>
      <c r="P1" s="25"/>
      <c r="Q1" s="25"/>
    </row>
    <row r="2" spans="1:17" ht="53.25" customHeight="1">
      <c r="A2" s="856" t="s">
        <v>20</v>
      </c>
      <c r="B2" s="856"/>
      <c r="C2" s="856"/>
      <c r="D2" s="856"/>
      <c r="E2" s="856"/>
      <c r="F2" s="856"/>
      <c r="G2" s="856"/>
      <c r="H2" s="856"/>
      <c r="I2" s="856"/>
      <c r="J2" s="856"/>
      <c r="K2" s="856"/>
      <c r="L2" s="856"/>
      <c r="M2" s="856"/>
      <c r="N2" s="856"/>
      <c r="O2" s="856"/>
      <c r="P2" s="856"/>
      <c r="Q2" s="47"/>
    </row>
    <row r="3" spans="1:17" ht="6" hidden="1" customHeight="1">
      <c r="A3" s="51"/>
      <c r="B3" s="51"/>
      <c r="C3" s="238"/>
      <c r="D3" s="238"/>
      <c r="E3" s="238"/>
      <c r="F3" s="238"/>
      <c r="G3" s="238"/>
      <c r="H3" s="51"/>
      <c r="I3" s="51"/>
      <c r="J3" s="51"/>
      <c r="K3" s="51"/>
      <c r="L3" s="51"/>
      <c r="M3" s="51"/>
      <c r="N3" s="51"/>
      <c r="O3" s="51"/>
      <c r="P3" s="51"/>
      <c r="Q3" s="1"/>
    </row>
    <row r="4" spans="1:17" ht="33.75" customHeight="1">
      <c r="A4" s="50"/>
      <c r="B4" s="50"/>
      <c r="C4" s="381"/>
      <c r="D4" s="381"/>
      <c r="E4" s="381"/>
      <c r="F4" s="497" t="s">
        <v>121</v>
      </c>
      <c r="H4" s="50"/>
      <c r="I4" s="24"/>
      <c r="J4" s="24"/>
      <c r="K4" s="24"/>
      <c r="L4" s="24"/>
      <c r="M4" s="24"/>
      <c r="N4" s="24"/>
      <c r="O4" s="24"/>
      <c r="P4" s="24"/>
      <c r="Q4" s="24"/>
    </row>
    <row r="5" spans="1:17" ht="6" hidden="1" customHeight="1">
      <c r="A5" s="51"/>
      <c r="B5" s="51"/>
      <c r="C5" s="238"/>
      <c r="D5" s="238"/>
      <c r="E5" s="238"/>
      <c r="F5" s="238"/>
      <c r="G5" s="238"/>
      <c r="H5" s="51"/>
      <c r="I5" s="51"/>
      <c r="J5" s="51"/>
      <c r="K5" s="51"/>
      <c r="L5" s="51"/>
      <c r="M5" s="51"/>
      <c r="N5" s="51"/>
      <c r="O5" s="51"/>
      <c r="P5" s="51"/>
      <c r="Q5" s="1"/>
    </row>
    <row r="6" spans="1:17" ht="21" customHeight="1">
      <c r="A6" s="42"/>
      <c r="B6" s="42" t="s">
        <v>21</v>
      </c>
      <c r="C6" s="240"/>
      <c r="D6" s="240"/>
      <c r="E6" s="240"/>
      <c r="F6" s="240"/>
      <c r="G6" s="240"/>
      <c r="H6" s="42"/>
      <c r="I6" s="42"/>
      <c r="J6" s="42"/>
      <c r="K6" s="42"/>
      <c r="L6" s="42"/>
      <c r="M6" s="42" t="s">
        <v>180</v>
      </c>
      <c r="N6" s="50"/>
      <c r="O6" s="42"/>
      <c r="P6" s="42"/>
      <c r="Q6" s="42"/>
    </row>
    <row r="7" spans="1:17" ht="8.25" customHeight="1" thickBot="1"/>
    <row r="8" spans="1:17" ht="27" customHeight="1">
      <c r="A8" s="857" t="s">
        <v>4</v>
      </c>
      <c r="B8" s="859" t="s">
        <v>22</v>
      </c>
      <c r="C8" s="289">
        <v>1</v>
      </c>
      <c r="D8" s="289">
        <v>2</v>
      </c>
      <c r="E8" s="289">
        <v>4</v>
      </c>
      <c r="F8" s="289">
        <v>5</v>
      </c>
      <c r="G8" s="289">
        <v>6</v>
      </c>
      <c r="H8" s="288">
        <v>7</v>
      </c>
      <c r="I8" s="288">
        <v>8</v>
      </c>
      <c r="J8" s="288">
        <v>9</v>
      </c>
      <c r="K8" s="861" t="s">
        <v>0</v>
      </c>
      <c r="L8" s="861" t="s">
        <v>2</v>
      </c>
      <c r="M8" s="861" t="s">
        <v>99</v>
      </c>
      <c r="N8" s="864" t="s">
        <v>5</v>
      </c>
      <c r="O8" s="2"/>
    </row>
    <row r="9" spans="1:17" ht="25.5" customHeight="1" thickBot="1">
      <c r="A9" s="858"/>
      <c r="B9" s="860"/>
      <c r="C9" s="401" t="str">
        <f>B10</f>
        <v>Шпиленок Лидия (43)</v>
      </c>
      <c r="D9" s="401" t="str">
        <f>B11</f>
        <v>Фокина Алла (37)</v>
      </c>
      <c r="E9" s="401" t="str">
        <f>B12</f>
        <v>Шафенкова Юлия (28)</v>
      </c>
      <c r="F9" s="401" t="str">
        <f>B13</f>
        <v>Сизова Елена (26)</v>
      </c>
      <c r="G9" s="401" t="str">
        <f>B14</f>
        <v>Сизова Дарья (9)</v>
      </c>
      <c r="H9" s="401" t="str">
        <f>C14</f>
        <v>9\4</v>
      </c>
      <c r="I9" s="401" t="str">
        <f>D14</f>
        <v>4\9</v>
      </c>
      <c r="J9" s="401" t="e">
        <f>#REF!</f>
        <v>#REF!</v>
      </c>
      <c r="K9" s="862"/>
      <c r="L9" s="862"/>
      <c r="M9" s="862"/>
      <c r="N9" s="899"/>
      <c r="O9" s="2"/>
    </row>
    <row r="10" spans="1:17" s="203" customFormat="1" ht="62.25" customHeight="1">
      <c r="A10" s="509">
        <v>1</v>
      </c>
      <c r="B10" s="643" t="s">
        <v>181</v>
      </c>
      <c r="C10" s="641"/>
      <c r="D10" s="642" t="s">
        <v>246</v>
      </c>
      <c r="E10" s="642" t="s">
        <v>232</v>
      </c>
      <c r="F10" s="642" t="s">
        <v>216</v>
      </c>
      <c r="G10" s="642" t="s">
        <v>230</v>
      </c>
      <c r="H10" s="407"/>
      <c r="I10" s="407"/>
      <c r="J10" s="407"/>
      <c r="K10" s="691">
        <v>2</v>
      </c>
      <c r="L10" s="407"/>
      <c r="M10" s="707" t="s">
        <v>281</v>
      </c>
      <c r="N10" s="689" t="s">
        <v>13</v>
      </c>
      <c r="O10" s="215"/>
    </row>
    <row r="11" spans="1:17" s="203" customFormat="1" ht="62.25" customHeight="1">
      <c r="A11" s="290">
        <v>2</v>
      </c>
      <c r="B11" s="644" t="s">
        <v>182</v>
      </c>
      <c r="C11" s="498" t="s">
        <v>247</v>
      </c>
      <c r="D11" s="34"/>
      <c r="E11" s="31" t="s">
        <v>218</v>
      </c>
      <c r="F11" s="31" t="s">
        <v>228</v>
      </c>
      <c r="G11" s="31" t="s">
        <v>224</v>
      </c>
      <c r="H11" s="213"/>
      <c r="I11" s="213"/>
      <c r="J11" s="213"/>
      <c r="K11" s="46">
        <v>3</v>
      </c>
      <c r="L11" s="213"/>
      <c r="M11" s="708" t="s">
        <v>282</v>
      </c>
      <c r="N11" s="690" t="s">
        <v>11</v>
      </c>
    </row>
    <row r="12" spans="1:17" s="50" customFormat="1" ht="63" customHeight="1">
      <c r="A12" s="350">
        <v>4</v>
      </c>
      <c r="B12" s="644" t="s">
        <v>184</v>
      </c>
      <c r="C12" s="498" t="s">
        <v>233</v>
      </c>
      <c r="D12" s="31" t="s">
        <v>219</v>
      </c>
      <c r="E12" s="34"/>
      <c r="F12" s="31" t="s">
        <v>233</v>
      </c>
      <c r="G12" s="31" t="s">
        <v>241</v>
      </c>
      <c r="H12" s="37"/>
      <c r="I12" s="37"/>
      <c r="J12" s="37"/>
      <c r="K12" s="692">
        <v>0</v>
      </c>
      <c r="L12" s="37"/>
      <c r="M12" s="709"/>
      <c r="N12" s="351" t="s">
        <v>14</v>
      </c>
    </row>
    <row r="13" spans="1:17" s="203" customFormat="1" ht="63" customHeight="1">
      <c r="A13" s="350">
        <v>5</v>
      </c>
      <c r="B13" s="644" t="s">
        <v>185</v>
      </c>
      <c r="C13" s="498" t="s">
        <v>217</v>
      </c>
      <c r="D13" s="31" t="s">
        <v>223</v>
      </c>
      <c r="E13" s="31" t="s">
        <v>232</v>
      </c>
      <c r="F13" s="34"/>
      <c r="G13" s="31" t="s">
        <v>230</v>
      </c>
      <c r="H13" s="213"/>
      <c r="I13" s="213"/>
      <c r="J13" s="213"/>
      <c r="K13" s="46">
        <v>2</v>
      </c>
      <c r="L13" s="213"/>
      <c r="M13" s="708" t="s">
        <v>283</v>
      </c>
      <c r="N13" s="351" t="s">
        <v>225</v>
      </c>
    </row>
    <row r="14" spans="1:17" s="50" customFormat="1" ht="63" customHeight="1">
      <c r="A14" s="350">
        <v>6</v>
      </c>
      <c r="B14" s="644" t="s">
        <v>186</v>
      </c>
      <c r="C14" s="498" t="s">
        <v>224</v>
      </c>
      <c r="D14" s="31" t="s">
        <v>230</v>
      </c>
      <c r="E14" s="31" t="s">
        <v>239</v>
      </c>
      <c r="F14" s="31" t="s">
        <v>224</v>
      </c>
      <c r="G14" s="34"/>
      <c r="H14" s="37"/>
      <c r="I14" s="37"/>
      <c r="J14" s="37"/>
      <c r="K14" s="692">
        <v>3</v>
      </c>
      <c r="L14" s="37"/>
      <c r="M14" s="708" t="s">
        <v>284</v>
      </c>
      <c r="N14" s="690" t="s">
        <v>12</v>
      </c>
    </row>
    <row r="15" spans="1:17" s="17" customFormat="1" ht="63" hidden="1" customHeight="1">
      <c r="A15" s="352">
        <v>7</v>
      </c>
      <c r="B15" s="645"/>
      <c r="C15" s="498" t="s">
        <v>64</v>
      </c>
      <c r="D15" s="31" t="s">
        <v>64</v>
      </c>
      <c r="E15" s="31" t="s">
        <v>64</v>
      </c>
      <c r="F15" s="31" t="s">
        <v>64</v>
      </c>
      <c r="G15" s="31" t="s">
        <v>64</v>
      </c>
      <c r="H15" s="34"/>
      <c r="I15" s="37" t="e">
        <f>IF(#REF!&lt;&gt;" : ",#REF!," ")</f>
        <v>#REF!</v>
      </c>
      <c r="J15" s="37" t="e">
        <f>IF(#REF!&lt;&gt;" : ",#REF!," ")</f>
        <v>#REF!</v>
      </c>
      <c r="K15" s="547" t="e">
        <f>#REF!</f>
        <v>#REF!</v>
      </c>
      <c r="L15" s="37" t="e">
        <f>#REF!</f>
        <v>#REF!</v>
      </c>
      <c r="M15" s="199" t="e">
        <f>CONCATENATE(#REF!,#REF!,"  =",#REF!)</f>
        <v>#REF!</v>
      </c>
      <c r="N15" s="351"/>
    </row>
    <row r="16" spans="1:17" ht="63" hidden="1" customHeight="1">
      <c r="A16" s="510">
        <v>8</v>
      </c>
      <c r="B16" s="645"/>
      <c r="C16" s="498" t="s">
        <v>64</v>
      </c>
      <c r="D16" s="31" t="s">
        <v>64</v>
      </c>
      <c r="E16" s="31" t="s">
        <v>64</v>
      </c>
      <c r="F16" s="31" t="s">
        <v>64</v>
      </c>
      <c r="G16" s="31" t="s">
        <v>64</v>
      </c>
      <c r="H16" s="31" t="s">
        <v>64</v>
      </c>
      <c r="I16" s="36"/>
      <c r="J16" s="37" t="e">
        <f>IF(#REF!&lt;&gt;" : ",#REF!," ")</f>
        <v>#REF!</v>
      </c>
      <c r="K16" s="547" t="e">
        <f>#REF!</f>
        <v>#REF!</v>
      </c>
      <c r="L16" s="37" t="e">
        <f>#REF!</f>
        <v>#REF!</v>
      </c>
      <c r="M16" s="199" t="e">
        <f>CONCATENATE(#REF!,#REF!," =",#REF!)</f>
        <v>#REF!</v>
      </c>
      <c r="N16" s="351"/>
    </row>
    <row r="17" spans="1:17" s="17" customFormat="1" ht="63" hidden="1" customHeight="1">
      <c r="A17" s="511">
        <v>9</v>
      </c>
      <c r="B17" s="645"/>
      <c r="C17" s="498" t="s">
        <v>64</v>
      </c>
      <c r="D17" s="31" t="s">
        <v>64</v>
      </c>
      <c r="E17" s="31" t="s">
        <v>64</v>
      </c>
      <c r="F17" s="31" t="s">
        <v>64</v>
      </c>
      <c r="G17" s="31" t="s">
        <v>64</v>
      </c>
      <c r="H17" s="31" t="s">
        <v>64</v>
      </c>
      <c r="I17" s="31" t="s">
        <v>64</v>
      </c>
      <c r="J17" s="34"/>
      <c r="K17" s="547" t="e">
        <f>#REF!</f>
        <v>#REF!</v>
      </c>
      <c r="L17" s="37" t="e">
        <f>#REF!</f>
        <v>#REF!</v>
      </c>
      <c r="M17" s="199" t="e">
        <f>CONCATENATE(#REF!,#REF!,"  =",#REF!)</f>
        <v>#REF!</v>
      </c>
      <c r="N17" s="351"/>
    </row>
    <row r="18" spans="1:17" ht="15" customHeight="1">
      <c r="A18" s="8"/>
      <c r="B18" s="18"/>
      <c r="C18" s="19"/>
      <c r="D18" s="19"/>
      <c r="E18" s="19"/>
      <c r="F18" s="499"/>
      <c r="G18" s="500"/>
      <c r="H18" s="500"/>
      <c r="I18" s="500"/>
      <c r="J18" s="19"/>
      <c r="K18" s="21"/>
      <c r="L18" s="21"/>
      <c r="M18" s="22"/>
      <c r="N18" s="21"/>
      <c r="O18" s="23"/>
      <c r="P18" s="23"/>
    </row>
    <row r="19" spans="1:17" ht="39.950000000000003" customHeight="1">
      <c r="A19" s="26"/>
      <c r="B19" s="419" t="s">
        <v>119</v>
      </c>
      <c r="C19" s="244"/>
      <c r="D19" s="245" t="s">
        <v>6</v>
      </c>
      <c r="E19" s="244"/>
      <c r="F19" s="250"/>
      <c r="G19" s="250"/>
      <c r="H19" s="28"/>
      <c r="I19" s="28"/>
      <c r="K19" s="26"/>
      <c r="L19" s="26"/>
      <c r="M19" s="26"/>
      <c r="N19" s="26"/>
      <c r="O19" s="26"/>
      <c r="P19" s="26"/>
    </row>
    <row r="20" spans="1:17" ht="39.950000000000003" customHeight="1">
      <c r="A20" s="8"/>
      <c r="B20" s="8"/>
      <c r="C20" s="245" t="s">
        <v>8</v>
      </c>
      <c r="E20" s="245"/>
      <c r="F20" s="251"/>
      <c r="G20" s="402"/>
      <c r="H20" s="29"/>
      <c r="I20" s="29"/>
      <c r="K20" s="12"/>
      <c r="L20" s="10"/>
      <c r="M20" s="11"/>
      <c r="N20" s="8"/>
      <c r="O20" s="8"/>
      <c r="P20" s="8"/>
    </row>
    <row r="21" spans="1:17" ht="39.950000000000003" customHeight="1">
      <c r="A21" s="8"/>
      <c r="B21" s="8"/>
      <c r="C21" s="246"/>
      <c r="D21" s="246"/>
      <c r="E21" s="246"/>
      <c r="F21" s="246"/>
      <c r="G21" s="246"/>
      <c r="H21" s="7"/>
      <c r="I21" s="8"/>
      <c r="J21" s="8"/>
      <c r="K21" s="8"/>
      <c r="L21" s="8"/>
      <c r="M21" s="8"/>
      <c r="N21" s="8"/>
      <c r="O21" s="8"/>
      <c r="P21" s="8"/>
    </row>
    <row r="22" spans="1:17" ht="20.25" customHeight="1">
      <c r="A22" s="9"/>
      <c r="B22" s="7" t="s">
        <v>9</v>
      </c>
      <c r="C22" s="247"/>
      <c r="D22" s="247"/>
      <c r="E22" s="247"/>
      <c r="I22" s="10"/>
      <c r="J22" s="27"/>
      <c r="K22" s="27"/>
      <c r="L22" s="15"/>
      <c r="M22" s="7"/>
      <c r="N22" s="7"/>
      <c r="O22" s="7"/>
      <c r="P22" s="7"/>
    </row>
    <row r="23" spans="1:17" ht="24" customHeight="1">
      <c r="A23" s="7"/>
      <c r="B23" s="7" t="s">
        <v>10</v>
      </c>
      <c r="C23" s="247"/>
      <c r="D23" s="247"/>
      <c r="E23" s="247"/>
      <c r="F23" s="247"/>
      <c r="G23" s="247"/>
      <c r="H23" s="7"/>
      <c r="I23" s="7"/>
      <c r="J23" s="16"/>
      <c r="K23" s="7"/>
      <c r="L23" s="7"/>
      <c r="M23" s="7"/>
      <c r="N23" s="7"/>
      <c r="O23" s="7"/>
      <c r="P23" s="7"/>
    </row>
    <row r="24" spans="1:17" ht="18.75">
      <c r="J24" s="5"/>
      <c r="K24" s="13"/>
      <c r="L24" s="13"/>
      <c r="M24" s="14"/>
      <c r="N24" s="5"/>
      <c r="O24" s="5"/>
      <c r="P24" s="5"/>
      <c r="Q24" s="5"/>
    </row>
    <row r="25" spans="1:17" ht="18.75">
      <c r="J25" s="5"/>
      <c r="K25" s="16"/>
      <c r="L25" s="16"/>
      <c r="M25" s="5"/>
      <c r="N25" s="5"/>
      <c r="O25" s="5"/>
      <c r="P25" s="5"/>
      <c r="Q25" s="5"/>
    </row>
  </sheetData>
  <mergeCells count="8">
    <mergeCell ref="A1:O1"/>
    <mergeCell ref="A2:P2"/>
    <mergeCell ref="A8:A9"/>
    <mergeCell ref="B8:B9"/>
    <mergeCell ref="K8:K9"/>
    <mergeCell ref="L8:L9"/>
    <mergeCell ref="M8:M9"/>
    <mergeCell ref="N8:N9"/>
  </mergeCells>
  <pageMargins left="0.70866141732283472" right="0.70866141732283472" top="0.55118110236220474" bottom="0.74803149606299213" header="0.31496062992125984" footer="0.31496062992125984"/>
  <pageSetup paperSize="9" scale="67" orientation="landscape" r:id="rId1"/>
  <colBreaks count="1" manualBreakCount="1">
    <brk id="15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C00000"/>
  </sheetPr>
  <dimension ref="A2:O49"/>
  <sheetViews>
    <sheetView view="pageBreakPreview" topLeftCell="A8" zoomScale="50" zoomScaleSheetLayoutView="50" workbookViewId="0">
      <selection activeCell="D11" sqref="D11"/>
    </sheetView>
  </sheetViews>
  <sheetFormatPr defaultRowHeight="12.75"/>
  <cols>
    <col min="1" max="1" width="2.85546875" customWidth="1"/>
    <col min="2" max="2" width="1.42578125" hidden="1" customWidth="1"/>
    <col min="3" max="3" width="11.42578125" style="1" customWidth="1"/>
    <col min="4" max="4" width="26.28515625" customWidth="1"/>
    <col min="5" max="9" width="11.5703125" customWidth="1"/>
    <col min="10" max="10" width="10.28515625" customWidth="1"/>
    <col min="11" max="11" width="12.5703125" customWidth="1"/>
    <col min="12" max="12" width="9.28515625" style="241" bestFit="1" customWidth="1"/>
    <col min="13" max="13" width="9" bestFit="1" customWidth="1"/>
    <col min="14" max="14" width="9.140625" style="541"/>
  </cols>
  <sheetData>
    <row r="2" spans="1:15" ht="44.25">
      <c r="A2" s="897" t="s">
        <v>155</v>
      </c>
      <c r="B2" s="897"/>
      <c r="C2" s="897"/>
      <c r="D2" s="897"/>
      <c r="E2" s="897"/>
      <c r="F2" s="897"/>
      <c r="G2" s="897"/>
      <c r="H2" s="897"/>
      <c r="I2" s="897"/>
      <c r="J2" s="897"/>
      <c r="K2" s="897"/>
      <c r="L2" s="897"/>
      <c r="M2" s="333"/>
      <c r="N2" s="504"/>
    </row>
    <row r="3" spans="1:15" ht="39" customHeight="1">
      <c r="A3" s="835" t="s">
        <v>20</v>
      </c>
      <c r="B3" s="835"/>
      <c r="C3" s="835"/>
      <c r="D3" s="835"/>
      <c r="E3" s="835"/>
      <c r="F3" s="835"/>
      <c r="G3" s="835"/>
      <c r="H3" s="835"/>
      <c r="I3" s="835"/>
      <c r="J3" s="835"/>
      <c r="K3" s="835"/>
      <c r="L3" s="835"/>
      <c r="M3" s="47"/>
      <c r="N3" s="545"/>
    </row>
    <row r="4" spans="1:15" ht="12.75" customHeight="1">
      <c r="D4" s="87"/>
      <c r="F4" s="90"/>
      <c r="G4" s="89"/>
      <c r="H4" s="89"/>
      <c r="I4" s="88"/>
      <c r="J4" s="89"/>
    </row>
    <row r="5" spans="1:15" ht="23.25" customHeight="1" thickBot="1">
      <c r="D5" s="91" t="s">
        <v>190</v>
      </c>
      <c r="E5" s="898" t="s">
        <v>67</v>
      </c>
      <c r="F5" s="898"/>
      <c r="G5" s="898"/>
      <c r="H5" s="898"/>
      <c r="I5" s="898"/>
      <c r="K5" s="236" t="s">
        <v>164</v>
      </c>
    </row>
    <row r="6" spans="1:15" s="98" customFormat="1" ht="18.75" thickBot="1">
      <c r="C6" s="92" t="s">
        <v>122</v>
      </c>
      <c r="D6" s="93" t="s">
        <v>69</v>
      </c>
      <c r="E6" s="94">
        <v>1</v>
      </c>
      <c r="F6" s="95">
        <v>2</v>
      </c>
      <c r="G6" s="95">
        <v>3</v>
      </c>
      <c r="H6" s="309">
        <v>4</v>
      </c>
      <c r="I6" s="96">
        <v>5</v>
      </c>
      <c r="J6" s="524" t="s">
        <v>222</v>
      </c>
      <c r="K6" s="93" t="s">
        <v>89</v>
      </c>
      <c r="L6" s="628" t="s">
        <v>5</v>
      </c>
      <c r="N6" s="544"/>
    </row>
    <row r="7" spans="1:15" s="105" customFormat="1" ht="31.5" customHeight="1">
      <c r="C7" s="99">
        <v>1</v>
      </c>
      <c r="D7" s="137" t="s">
        <v>29</v>
      </c>
      <c r="E7" s="100"/>
      <c r="F7" s="101" t="s">
        <v>254</v>
      </c>
      <c r="G7" s="101" t="s">
        <v>241</v>
      </c>
      <c r="H7" s="310" t="s">
        <v>229</v>
      </c>
      <c r="I7" s="102" t="s">
        <v>229</v>
      </c>
      <c r="J7" s="103" t="s">
        <v>13</v>
      </c>
      <c r="K7" s="104"/>
      <c r="L7" s="629" t="s">
        <v>255</v>
      </c>
      <c r="M7" s="541" t="s">
        <v>220</v>
      </c>
      <c r="N7" s="542"/>
    </row>
    <row r="8" spans="1:15" s="203" customFormat="1" ht="31.5" customHeight="1">
      <c r="C8" s="501">
        <v>8</v>
      </c>
      <c r="D8" s="375" t="s">
        <v>86</v>
      </c>
      <c r="E8" s="108" t="s">
        <v>253</v>
      </c>
      <c r="F8" s="100"/>
      <c r="G8" s="109" t="s">
        <v>231</v>
      </c>
      <c r="H8" s="311" t="s">
        <v>229</v>
      </c>
      <c r="I8" s="110" t="s">
        <v>257</v>
      </c>
      <c r="J8" s="376" t="s">
        <v>12</v>
      </c>
      <c r="K8" s="377" t="s">
        <v>259</v>
      </c>
      <c r="L8" s="630" t="s">
        <v>13</v>
      </c>
      <c r="N8" s="543"/>
    </row>
    <row r="9" spans="1:15" s="203" customFormat="1" ht="31.5" customHeight="1">
      <c r="C9" s="501">
        <v>9</v>
      </c>
      <c r="D9" s="375" t="s">
        <v>165</v>
      </c>
      <c r="E9" s="113" t="s">
        <v>239</v>
      </c>
      <c r="F9" s="109" t="s">
        <v>229</v>
      </c>
      <c r="G9" s="100"/>
      <c r="H9" s="332" t="s">
        <v>229</v>
      </c>
      <c r="I9" s="114" t="s">
        <v>228</v>
      </c>
      <c r="J9" s="376" t="s">
        <v>13</v>
      </c>
      <c r="K9" s="377"/>
      <c r="L9" s="630" t="s">
        <v>255</v>
      </c>
      <c r="M9" s="541" t="s">
        <v>220</v>
      </c>
      <c r="N9" s="543"/>
    </row>
    <row r="10" spans="1:15" ht="31.5" customHeight="1">
      <c r="C10" s="321">
        <v>16</v>
      </c>
      <c r="D10" s="307" t="s">
        <v>166</v>
      </c>
      <c r="E10" s="113" t="s">
        <v>231</v>
      </c>
      <c r="F10" s="308" t="s">
        <v>231</v>
      </c>
      <c r="G10" s="319" t="s">
        <v>231</v>
      </c>
      <c r="H10" s="331"/>
      <c r="I10" s="328" t="s">
        <v>231</v>
      </c>
      <c r="J10" s="329" t="s">
        <v>81</v>
      </c>
      <c r="K10" s="330"/>
      <c r="L10" s="631" t="s">
        <v>14</v>
      </c>
    </row>
    <row r="11" spans="1:15" ht="31.5" customHeight="1" thickBot="1">
      <c r="C11" s="144"/>
      <c r="D11" s="145" t="s">
        <v>285</v>
      </c>
      <c r="E11" s="116" t="s">
        <v>231</v>
      </c>
      <c r="F11" s="117" t="s">
        <v>258</v>
      </c>
      <c r="G11" s="118" t="s">
        <v>223</v>
      </c>
      <c r="H11" s="159" t="s">
        <v>231</v>
      </c>
      <c r="I11" s="119"/>
      <c r="J11" s="120" t="s">
        <v>11</v>
      </c>
      <c r="K11" s="121" t="s">
        <v>260</v>
      </c>
      <c r="L11" s="632" t="s">
        <v>225</v>
      </c>
    </row>
    <row r="12" spans="1:15" s="98" customFormat="1" ht="18.75" thickBot="1">
      <c r="C12" s="1"/>
      <c r="D12" s="91" t="s">
        <v>191</v>
      </c>
      <c r="E12"/>
      <c r="F12"/>
      <c r="G12"/>
      <c r="H12"/>
      <c r="I12"/>
      <c r="J12"/>
      <c r="K12" s="122"/>
      <c r="L12" s="633"/>
      <c r="N12" s="544"/>
    </row>
    <row r="13" spans="1:15" ht="31.5" customHeight="1" thickBot="1">
      <c r="C13" s="92" t="s">
        <v>122</v>
      </c>
      <c r="D13" s="93" t="s">
        <v>69</v>
      </c>
      <c r="E13" s="366">
        <v>1</v>
      </c>
      <c r="F13" s="367">
        <v>2</v>
      </c>
      <c r="G13" s="367">
        <v>3</v>
      </c>
      <c r="H13" s="368">
        <v>4</v>
      </c>
      <c r="I13" s="367">
        <v>5</v>
      </c>
      <c r="J13" s="524" t="s">
        <v>222</v>
      </c>
      <c r="K13" s="634" t="s">
        <v>89</v>
      </c>
      <c r="L13" s="130" t="s">
        <v>5</v>
      </c>
      <c r="M13" s="541"/>
      <c r="N13"/>
      <c r="O13" s="1"/>
    </row>
    <row r="14" spans="1:15" ht="31.5" customHeight="1">
      <c r="C14" s="422">
        <v>2</v>
      </c>
      <c r="D14" s="318" t="s">
        <v>26</v>
      </c>
      <c r="E14" s="131"/>
      <c r="F14" s="101" t="s">
        <v>223</v>
      </c>
      <c r="G14" s="132" t="s">
        <v>224</v>
      </c>
      <c r="H14" s="313" t="s">
        <v>218</v>
      </c>
      <c r="I14" s="133" t="s">
        <v>216</v>
      </c>
      <c r="J14" s="134" t="s">
        <v>225</v>
      </c>
      <c r="K14" s="424"/>
      <c r="L14" s="540">
        <v>1</v>
      </c>
      <c r="M14" s="541" t="s">
        <v>220</v>
      </c>
      <c r="N14"/>
      <c r="O14" s="1"/>
    </row>
    <row r="15" spans="1:15" s="370" customFormat="1" ht="31.5" customHeight="1">
      <c r="C15" s="423">
        <v>7</v>
      </c>
      <c r="D15" s="371" t="s">
        <v>33</v>
      </c>
      <c r="E15" s="140" t="s">
        <v>228</v>
      </c>
      <c r="F15" s="365"/>
      <c r="G15" s="320" t="s">
        <v>229</v>
      </c>
      <c r="H15" s="332" t="s">
        <v>228</v>
      </c>
      <c r="I15" s="646" t="s">
        <v>224</v>
      </c>
      <c r="J15" s="372" t="s">
        <v>12</v>
      </c>
      <c r="K15" s="426" t="s">
        <v>226</v>
      </c>
      <c r="L15" s="373">
        <v>2</v>
      </c>
      <c r="M15" s="546" t="s">
        <v>220</v>
      </c>
      <c r="O15" s="374"/>
    </row>
    <row r="16" spans="1:15" s="370" customFormat="1" ht="31.5" customHeight="1">
      <c r="C16" s="423">
        <v>10</v>
      </c>
      <c r="D16" s="371" t="s">
        <v>128</v>
      </c>
      <c r="E16" s="140" t="s">
        <v>230</v>
      </c>
      <c r="F16" s="320" t="s">
        <v>231</v>
      </c>
      <c r="G16" s="365"/>
      <c r="H16" s="332" t="s">
        <v>232</v>
      </c>
      <c r="I16" s="646" t="s">
        <v>223</v>
      </c>
      <c r="J16" s="372" t="s">
        <v>12</v>
      </c>
      <c r="K16" s="425" t="s">
        <v>227</v>
      </c>
      <c r="L16" s="373">
        <v>3</v>
      </c>
      <c r="M16" s="546"/>
      <c r="O16" s="374"/>
    </row>
    <row r="17" spans="3:15" s="105" customFormat="1" ht="31.5" customHeight="1">
      <c r="C17" s="423">
        <v>15</v>
      </c>
      <c r="D17" s="137" t="s">
        <v>168</v>
      </c>
      <c r="E17" s="140" t="s">
        <v>219</v>
      </c>
      <c r="F17" s="320" t="s">
        <v>223</v>
      </c>
      <c r="G17" s="320" t="s">
        <v>233</v>
      </c>
      <c r="H17" s="365"/>
      <c r="I17" s="646" t="s">
        <v>231</v>
      </c>
      <c r="J17" s="138" t="s">
        <v>11</v>
      </c>
      <c r="K17" s="139" t="s">
        <v>234</v>
      </c>
      <c r="L17" s="148">
        <v>5</v>
      </c>
      <c r="M17" s="542"/>
      <c r="O17" s="106"/>
    </row>
    <row r="18" spans="3:15" s="105" customFormat="1" ht="31.5" customHeight="1" thickBot="1">
      <c r="C18" s="423"/>
      <c r="D18" s="359" t="s">
        <v>170</v>
      </c>
      <c r="E18" s="647" t="s">
        <v>217</v>
      </c>
      <c r="F18" s="360" t="s">
        <v>228</v>
      </c>
      <c r="G18" s="360" t="s">
        <v>230</v>
      </c>
      <c r="H18" s="369" t="s">
        <v>229</v>
      </c>
      <c r="I18" s="648"/>
      <c r="J18" s="138" t="s">
        <v>11</v>
      </c>
      <c r="K18" s="139" t="s">
        <v>235</v>
      </c>
      <c r="L18" s="148">
        <v>4</v>
      </c>
      <c r="M18" s="542"/>
      <c r="O18" s="106"/>
    </row>
    <row r="19" spans="3:15" ht="23.25" customHeight="1" thickBot="1">
      <c r="D19" s="91" t="s">
        <v>192</v>
      </c>
      <c r="K19" s="122"/>
    </row>
    <row r="20" spans="3:15" s="98" customFormat="1" ht="16.5" thickBot="1">
      <c r="C20" s="92" t="s">
        <v>122</v>
      </c>
      <c r="D20" s="124" t="s">
        <v>69</v>
      </c>
      <c r="E20" s="125">
        <v>1</v>
      </c>
      <c r="F20" s="126">
        <v>2</v>
      </c>
      <c r="G20" s="126">
        <v>3</v>
      </c>
      <c r="H20" s="150">
        <v>4</v>
      </c>
      <c r="I20" s="150">
        <v>5</v>
      </c>
      <c r="J20" s="524" t="s">
        <v>222</v>
      </c>
      <c r="K20" s="634" t="s">
        <v>89</v>
      </c>
      <c r="L20" s="130" t="s">
        <v>5</v>
      </c>
      <c r="M20" s="544"/>
    </row>
    <row r="21" spans="3:15" ht="31.5" customHeight="1">
      <c r="C21" s="99">
        <v>3</v>
      </c>
      <c r="D21" s="324" t="s">
        <v>31</v>
      </c>
      <c r="E21" s="131"/>
      <c r="F21" s="132" t="s">
        <v>223</v>
      </c>
      <c r="G21" s="132" t="s">
        <v>218</v>
      </c>
      <c r="H21" s="132" t="s">
        <v>229</v>
      </c>
      <c r="I21" s="133"/>
      <c r="J21" s="134" t="s">
        <v>13</v>
      </c>
      <c r="K21" s="135"/>
      <c r="L21" s="540">
        <v>1</v>
      </c>
      <c r="M21" s="541" t="s">
        <v>220</v>
      </c>
      <c r="N21"/>
    </row>
    <row r="22" spans="3:15" ht="31.5" customHeight="1">
      <c r="C22" s="136">
        <v>6</v>
      </c>
      <c r="D22" s="325" t="s">
        <v>32</v>
      </c>
      <c r="E22" s="108" t="s">
        <v>228</v>
      </c>
      <c r="F22" s="100"/>
      <c r="G22" s="109" t="s">
        <v>236</v>
      </c>
      <c r="H22" s="109" t="s">
        <v>237</v>
      </c>
      <c r="I22" s="114"/>
      <c r="J22" s="138" t="s">
        <v>12</v>
      </c>
      <c r="K22" s="139"/>
      <c r="L22" s="373">
        <v>2</v>
      </c>
      <c r="M22" s="541" t="s">
        <v>220</v>
      </c>
      <c r="N22"/>
    </row>
    <row r="23" spans="3:15" ht="31.5" customHeight="1">
      <c r="C23" s="136">
        <v>11</v>
      </c>
      <c r="D23" s="325" t="s">
        <v>85</v>
      </c>
      <c r="E23" s="140" t="s">
        <v>219</v>
      </c>
      <c r="F23" s="141" t="s">
        <v>238</v>
      </c>
      <c r="G23" s="100"/>
      <c r="H23" s="320" t="s">
        <v>239</v>
      </c>
      <c r="I23" s="646"/>
      <c r="J23" s="142" t="s">
        <v>11</v>
      </c>
      <c r="K23" s="143"/>
      <c r="L23" s="378" t="s">
        <v>13</v>
      </c>
      <c r="M23" s="541"/>
      <c r="N23"/>
    </row>
    <row r="24" spans="3:15" ht="31.5" customHeight="1">
      <c r="C24" s="321">
        <v>14</v>
      </c>
      <c r="D24" s="326" t="s">
        <v>167</v>
      </c>
      <c r="E24" s="140" t="s">
        <v>231</v>
      </c>
      <c r="F24" s="141" t="s">
        <v>240</v>
      </c>
      <c r="G24" s="320" t="s">
        <v>241</v>
      </c>
      <c r="H24" s="100"/>
      <c r="I24" s="646"/>
      <c r="J24" s="322" t="s">
        <v>81</v>
      </c>
      <c r="K24" s="323"/>
      <c r="L24" s="379" t="s">
        <v>225</v>
      </c>
      <c r="M24" s="541"/>
      <c r="N24"/>
    </row>
    <row r="25" spans="3:15" ht="31.5" customHeight="1" thickBot="1">
      <c r="C25" s="144"/>
      <c r="D25" s="327"/>
      <c r="E25" s="649"/>
      <c r="F25" s="650"/>
      <c r="G25" s="360"/>
      <c r="H25" s="360"/>
      <c r="I25" s="119"/>
      <c r="J25" s="651"/>
      <c r="K25" s="652"/>
      <c r="L25" s="653"/>
      <c r="M25" s="541"/>
      <c r="N25"/>
    </row>
    <row r="26" spans="3:15" ht="23.25" customHeight="1" thickBot="1">
      <c r="D26" s="91" t="s">
        <v>193</v>
      </c>
      <c r="K26" s="122"/>
    </row>
    <row r="27" spans="3:15" s="98" customFormat="1" ht="16.5" thickBot="1">
      <c r="C27" s="92" t="s">
        <v>122</v>
      </c>
      <c r="D27" s="124" t="s">
        <v>69</v>
      </c>
      <c r="E27" s="149">
        <v>1</v>
      </c>
      <c r="F27" s="126">
        <v>2</v>
      </c>
      <c r="G27" s="126">
        <v>3</v>
      </c>
      <c r="H27" s="126">
        <v>4</v>
      </c>
      <c r="I27" s="126">
        <v>5</v>
      </c>
      <c r="J27" s="524" t="s">
        <v>222</v>
      </c>
      <c r="K27" s="93" t="s">
        <v>89</v>
      </c>
      <c r="L27" s="635" t="s">
        <v>5</v>
      </c>
      <c r="N27" s="544"/>
    </row>
    <row r="28" spans="3:15" ht="31.5" customHeight="1">
      <c r="C28" s="151">
        <v>4</v>
      </c>
      <c r="D28" s="318" t="s">
        <v>94</v>
      </c>
      <c r="E28" s="314"/>
      <c r="F28" s="132" t="s">
        <v>215</v>
      </c>
      <c r="G28" s="132"/>
      <c r="H28" s="132" t="s">
        <v>215</v>
      </c>
      <c r="I28" s="132" t="s">
        <v>218</v>
      </c>
      <c r="J28" s="152" t="s">
        <v>13</v>
      </c>
      <c r="K28" s="135"/>
      <c r="L28" s="636" t="s">
        <v>255</v>
      </c>
      <c r="M28" s="541" t="s">
        <v>220</v>
      </c>
    </row>
    <row r="29" spans="3:15" ht="31.5" customHeight="1">
      <c r="C29" s="153">
        <v>5</v>
      </c>
      <c r="D29" s="137" t="s">
        <v>27</v>
      </c>
      <c r="E29" s="315" t="s">
        <v>214</v>
      </c>
      <c r="F29" s="100"/>
      <c r="G29" s="109" t="s">
        <v>261</v>
      </c>
      <c r="H29" s="109" t="s">
        <v>261</v>
      </c>
      <c r="I29" s="109" t="s">
        <v>232</v>
      </c>
      <c r="J29" s="154" t="s">
        <v>11</v>
      </c>
      <c r="K29" s="139"/>
      <c r="L29" s="637" t="s">
        <v>225</v>
      </c>
      <c r="M29" s="541"/>
    </row>
    <row r="30" spans="3:15" ht="31.5" customHeight="1">
      <c r="C30" s="153">
        <v>12</v>
      </c>
      <c r="D30" s="371" t="s">
        <v>87</v>
      </c>
      <c r="E30" s="316"/>
      <c r="F30" s="109" t="s">
        <v>213</v>
      </c>
      <c r="G30" s="100"/>
      <c r="H30" s="320" t="s">
        <v>254</v>
      </c>
      <c r="I30" s="155" t="s">
        <v>232</v>
      </c>
      <c r="J30" s="154" t="s">
        <v>13</v>
      </c>
      <c r="K30" s="156"/>
      <c r="L30" s="637" t="s">
        <v>255</v>
      </c>
      <c r="M30" s="541" t="s">
        <v>220</v>
      </c>
    </row>
    <row r="31" spans="3:15" ht="31.5" customHeight="1" thickBot="1">
      <c r="C31" s="157">
        <v>13</v>
      </c>
      <c r="D31" s="502" t="s">
        <v>97</v>
      </c>
      <c r="E31" s="317" t="s">
        <v>214</v>
      </c>
      <c r="F31" s="117" t="s">
        <v>213</v>
      </c>
      <c r="G31" s="360" t="s">
        <v>253</v>
      </c>
      <c r="H31" s="158"/>
      <c r="I31" s="118" t="s">
        <v>216</v>
      </c>
      <c r="J31" s="159" t="s">
        <v>12</v>
      </c>
      <c r="K31" s="361"/>
      <c r="L31" s="380" t="s">
        <v>13</v>
      </c>
    </row>
    <row r="32" spans="3:15" ht="31.5" customHeight="1" thickBot="1">
      <c r="C32" s="157"/>
      <c r="D32" s="503" t="s">
        <v>169</v>
      </c>
      <c r="E32" s="317" t="s">
        <v>219</v>
      </c>
      <c r="F32" s="117" t="s">
        <v>233</v>
      </c>
      <c r="G32" s="117" t="s">
        <v>233</v>
      </c>
      <c r="H32" s="117" t="s">
        <v>217</v>
      </c>
      <c r="I32" s="158"/>
      <c r="J32" s="159" t="s">
        <v>81</v>
      </c>
      <c r="K32" s="147"/>
      <c r="L32" s="380" t="s">
        <v>14</v>
      </c>
    </row>
    <row r="33" spans="3:13" ht="24" hidden="1" customHeight="1">
      <c r="D33" s="91" t="s">
        <v>71</v>
      </c>
    </row>
    <row r="34" spans="3:13" ht="32.1" hidden="1" customHeight="1" thickBot="1">
      <c r="C34" s="92" t="s">
        <v>68</v>
      </c>
      <c r="D34" s="93" t="s">
        <v>69</v>
      </c>
      <c r="E34" s="94">
        <v>1</v>
      </c>
      <c r="F34" s="95">
        <v>2</v>
      </c>
      <c r="G34" s="95">
        <v>3</v>
      </c>
      <c r="H34" s="309"/>
      <c r="I34" s="96">
        <v>4</v>
      </c>
      <c r="J34" s="97" t="s">
        <v>60</v>
      </c>
      <c r="K34" s="93" t="s">
        <v>70</v>
      </c>
      <c r="L34" s="638" t="s">
        <v>5</v>
      </c>
    </row>
    <row r="35" spans="3:13" ht="32.1" hidden="1" customHeight="1">
      <c r="C35" s="160">
        <v>5</v>
      </c>
      <c r="D35" s="137" t="s">
        <v>29</v>
      </c>
      <c r="E35" s="131"/>
      <c r="F35" s="132" t="s">
        <v>23</v>
      </c>
      <c r="G35" s="132" t="s">
        <v>19</v>
      </c>
      <c r="H35" s="313"/>
      <c r="I35" s="133"/>
      <c r="J35" s="161" t="s">
        <v>12</v>
      </c>
      <c r="K35" s="162"/>
      <c r="L35" s="639">
        <v>1</v>
      </c>
    </row>
    <row r="36" spans="3:13" ht="32.1" hidden="1" customHeight="1">
      <c r="C36" s="107">
        <v>8</v>
      </c>
      <c r="D36" s="137" t="s">
        <v>30</v>
      </c>
      <c r="E36" s="108" t="s">
        <v>16</v>
      </c>
      <c r="F36" s="100"/>
      <c r="G36" s="109" t="s">
        <v>24</v>
      </c>
      <c r="H36" s="311"/>
      <c r="I36" s="110"/>
      <c r="J36" s="111" t="s">
        <v>11</v>
      </c>
      <c r="K36" s="112"/>
      <c r="L36" s="640">
        <v>2</v>
      </c>
    </row>
    <row r="37" spans="3:13" ht="32.1" hidden="1" customHeight="1">
      <c r="C37" s="107">
        <v>17</v>
      </c>
      <c r="D37" s="137" t="s">
        <v>72</v>
      </c>
      <c r="E37" s="113" t="s">
        <v>18</v>
      </c>
      <c r="F37" s="109" t="s">
        <v>17</v>
      </c>
      <c r="G37" s="100"/>
      <c r="H37" s="312"/>
      <c r="I37" s="114"/>
      <c r="J37" s="111" t="s">
        <v>81</v>
      </c>
      <c r="K37" s="112"/>
      <c r="L37" s="640">
        <v>3</v>
      </c>
    </row>
    <row r="38" spans="3:13" ht="32.1" hidden="1" customHeight="1" thickBot="1">
      <c r="C38" s="115">
        <v>20</v>
      </c>
      <c r="D38" s="145"/>
      <c r="E38" s="163"/>
      <c r="F38" s="117"/>
      <c r="G38" s="118"/>
      <c r="H38" s="159"/>
      <c r="I38" s="119"/>
      <c r="J38" s="120"/>
      <c r="K38" s="121"/>
      <c r="L38" s="632"/>
    </row>
    <row r="39" spans="3:13" hidden="1">
      <c r="K39" s="122"/>
    </row>
    <row r="40" spans="3:13" ht="21" hidden="1">
      <c r="D40" s="91" t="s">
        <v>73</v>
      </c>
      <c r="K40" s="122"/>
      <c r="M40" s="164"/>
    </row>
    <row r="41" spans="3:13" ht="32.1" hidden="1" customHeight="1" thickBot="1">
      <c r="C41" s="123" t="s">
        <v>68</v>
      </c>
      <c r="D41" s="93" t="s">
        <v>69</v>
      </c>
      <c r="E41" s="125">
        <v>1</v>
      </c>
      <c r="F41" s="126">
        <v>2</v>
      </c>
      <c r="G41" s="126">
        <v>3</v>
      </c>
      <c r="H41" s="150"/>
      <c r="I41" s="127">
        <v>4</v>
      </c>
      <c r="J41" s="128" t="s">
        <v>60</v>
      </c>
      <c r="K41" s="129" t="s">
        <v>70</v>
      </c>
      <c r="L41" s="635" t="s">
        <v>5</v>
      </c>
      <c r="M41" s="165"/>
    </row>
    <row r="42" spans="3:13" ht="32.1" hidden="1" customHeight="1">
      <c r="C42" s="99">
        <v>6</v>
      </c>
      <c r="D42" s="137" t="s">
        <v>25</v>
      </c>
      <c r="E42" s="131"/>
      <c r="F42" s="132" t="s">
        <v>82</v>
      </c>
      <c r="G42" s="132"/>
      <c r="H42" s="313"/>
      <c r="I42" s="133"/>
      <c r="J42" s="134"/>
      <c r="K42" s="166"/>
      <c r="L42" s="636">
        <v>1</v>
      </c>
      <c r="M42" s="167"/>
    </row>
    <row r="43" spans="3:13" ht="32.1" hidden="1" customHeight="1">
      <c r="C43" s="136">
        <v>7</v>
      </c>
      <c r="D43" s="137" t="s">
        <v>28</v>
      </c>
      <c r="E43" s="108" t="s">
        <v>83</v>
      </c>
      <c r="F43" s="100"/>
      <c r="G43" s="109"/>
      <c r="H43" s="311"/>
      <c r="I43" s="110"/>
      <c r="J43" s="138"/>
      <c r="K43" s="168"/>
      <c r="L43" s="637">
        <v>2</v>
      </c>
      <c r="M43" s="169"/>
    </row>
    <row r="44" spans="3:13" ht="32.1" hidden="1" customHeight="1">
      <c r="C44" s="136">
        <v>18</v>
      </c>
      <c r="D44" s="137" t="s">
        <v>74</v>
      </c>
      <c r="E44" s="140"/>
      <c r="F44" s="109"/>
      <c r="G44" s="100"/>
      <c r="H44" s="312"/>
      <c r="I44" s="114"/>
      <c r="J44" s="138"/>
      <c r="K44" s="168"/>
      <c r="L44" s="637"/>
    </row>
    <row r="45" spans="3:13" ht="32.1" hidden="1" customHeight="1" thickBot="1">
      <c r="C45" s="144">
        <v>19</v>
      </c>
      <c r="D45" s="145"/>
      <c r="E45" s="116"/>
      <c r="F45" s="117"/>
      <c r="G45" s="118"/>
      <c r="H45" s="159"/>
      <c r="I45" s="119"/>
      <c r="J45" s="146"/>
      <c r="K45" s="170"/>
      <c r="L45" s="380"/>
    </row>
    <row r="46" spans="3:13" ht="26.25">
      <c r="D46" s="10" t="s">
        <v>6</v>
      </c>
      <c r="E46" s="26"/>
      <c r="F46" s="26"/>
      <c r="G46" s="15" t="s">
        <v>34</v>
      </c>
      <c r="H46" s="249"/>
      <c r="K46" s="122"/>
    </row>
    <row r="47" spans="3:13" ht="26.25">
      <c r="D47" s="10"/>
      <c r="E47" s="26"/>
      <c r="F47" s="26"/>
      <c r="G47" s="15"/>
      <c r="H47" s="249"/>
      <c r="I47" s="16"/>
      <c r="J47" s="171"/>
      <c r="K47" s="395" t="s">
        <v>119</v>
      </c>
    </row>
    <row r="48" spans="3:13" ht="20.25">
      <c r="D48" s="10" t="s">
        <v>35</v>
      </c>
      <c r="E48" s="15"/>
      <c r="F48" s="16"/>
      <c r="G48" s="15" t="s">
        <v>7</v>
      </c>
      <c r="H48" s="249"/>
      <c r="I48" s="16"/>
      <c r="J48" s="16"/>
      <c r="K48" s="16"/>
    </row>
    <row r="49" spans="4:11" ht="15">
      <c r="D49" s="172"/>
      <c r="E49" s="65"/>
      <c r="F49" s="173"/>
      <c r="G49" s="16"/>
      <c r="H49" s="16"/>
      <c r="I49" s="16"/>
      <c r="J49" s="173"/>
      <c r="K49" s="16"/>
    </row>
  </sheetData>
  <mergeCells count="3">
    <mergeCell ref="E5:I5"/>
    <mergeCell ref="A3:L3"/>
    <mergeCell ref="A2:L2"/>
  </mergeCells>
  <pageMargins left="0.22" right="0.22" top="0.74803149606299213" bottom="0.74803149606299213" header="0.31496062992125984" footer="0.31496062992125984"/>
  <pageSetup paperSize="9" scale="66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C00000"/>
  </sheetPr>
  <dimension ref="A1:V33"/>
  <sheetViews>
    <sheetView view="pageBreakPreview" topLeftCell="A3" zoomScale="50" zoomScaleSheetLayoutView="50" workbookViewId="0">
      <selection activeCell="Q19" sqref="Q19"/>
    </sheetView>
  </sheetViews>
  <sheetFormatPr defaultColWidth="40" defaultRowHeight="12.75"/>
  <cols>
    <col min="1" max="1" width="8.140625" style="1" customWidth="1"/>
    <col min="2" max="2" width="35.5703125" customWidth="1"/>
    <col min="3" max="6" width="11.7109375" customWidth="1"/>
    <col min="7" max="7" width="8.42578125" customWidth="1"/>
    <col min="8" max="8" width="10" bestFit="1" customWidth="1"/>
    <col min="9" max="9" width="8" bestFit="1" customWidth="1"/>
    <col min="10" max="10" width="4.85546875" customWidth="1"/>
    <col min="11" max="11" width="7.140625" style="1" customWidth="1"/>
    <col min="12" max="12" width="35.5703125" customWidth="1"/>
    <col min="13" max="16" width="11.5703125" customWidth="1"/>
    <col min="17" max="17" width="8.7109375" bestFit="1" customWidth="1"/>
    <col min="18" max="18" width="10" bestFit="1" customWidth="1"/>
    <col min="19" max="19" width="8" bestFit="1" customWidth="1"/>
  </cols>
  <sheetData>
    <row r="1" spans="1:22" ht="34.5">
      <c r="A1" s="897" t="s">
        <v>155</v>
      </c>
      <c r="B1" s="897"/>
      <c r="C1" s="897"/>
      <c r="D1" s="897"/>
      <c r="E1" s="897"/>
      <c r="F1" s="897"/>
      <c r="G1" s="897"/>
      <c r="H1" s="897"/>
      <c r="I1" s="897"/>
      <c r="J1" s="897"/>
      <c r="K1" s="897"/>
      <c r="L1" s="897"/>
      <c r="M1" s="897"/>
      <c r="N1" s="897"/>
      <c r="O1" s="897"/>
      <c r="P1" s="897"/>
      <c r="Q1" s="897"/>
      <c r="R1" s="897"/>
      <c r="S1" s="897"/>
    </row>
    <row r="2" spans="1:22" ht="34.5">
      <c r="A2" s="821" t="s">
        <v>20</v>
      </c>
      <c r="B2" s="821"/>
      <c r="C2" s="821"/>
      <c r="D2" s="821"/>
      <c r="E2" s="821"/>
      <c r="F2" s="821"/>
      <c r="G2" s="821"/>
      <c r="H2" s="821"/>
      <c r="I2" s="821"/>
      <c r="J2" s="821"/>
      <c r="K2" s="821"/>
      <c r="L2" s="821"/>
      <c r="M2" s="821"/>
      <c r="N2" s="821"/>
      <c r="O2" s="821"/>
      <c r="P2" s="821"/>
      <c r="Q2" s="821"/>
      <c r="R2" s="821"/>
      <c r="S2" s="821"/>
    </row>
    <row r="3" spans="1:22" ht="30">
      <c r="A3" s="903" t="s">
        <v>126</v>
      </c>
      <c r="B3" s="903"/>
      <c r="C3" s="903"/>
      <c r="D3" s="903"/>
      <c r="E3" s="903"/>
      <c r="F3" s="903"/>
      <c r="G3" s="903"/>
      <c r="H3" s="903"/>
      <c r="I3" s="903"/>
      <c r="J3" s="336"/>
      <c r="K3" s="65"/>
      <c r="N3" s="174"/>
      <c r="O3" s="344" t="s">
        <v>164</v>
      </c>
      <c r="P3" s="65"/>
      <c r="Q3" s="65"/>
      <c r="R3" s="65"/>
      <c r="S3" s="65"/>
      <c r="U3" s="175"/>
      <c r="V3" s="65"/>
    </row>
    <row r="4" spans="1:22" ht="25.5">
      <c r="A4" s="900" t="s">
        <v>195</v>
      </c>
      <c r="B4" s="900"/>
      <c r="C4" s="900"/>
      <c r="D4" s="900"/>
      <c r="E4" s="900"/>
      <c r="F4" s="900"/>
      <c r="G4" s="900"/>
      <c r="H4" s="900"/>
      <c r="I4" s="900"/>
      <c r="J4" s="900"/>
      <c r="K4" s="900"/>
      <c r="L4" s="900"/>
      <c r="M4" s="900"/>
      <c r="N4" s="900"/>
      <c r="O4" s="900"/>
      <c r="P4" s="900"/>
      <c r="Q4" s="900"/>
      <c r="R4" s="900"/>
      <c r="S4" s="900"/>
      <c r="T4" s="177"/>
      <c r="U4" s="177"/>
      <c r="V4" s="65"/>
    </row>
    <row r="5" spans="1:22" ht="15.75" thickBot="1">
      <c r="B5" s="65" t="s">
        <v>75</v>
      </c>
      <c r="C5" s="65" t="s">
        <v>76</v>
      </c>
      <c r="D5" s="65"/>
      <c r="E5" s="65" t="s">
        <v>123</v>
      </c>
      <c r="F5" s="65"/>
      <c r="G5" s="65"/>
      <c r="H5" s="65"/>
      <c r="I5" s="65"/>
      <c r="J5" s="65"/>
      <c r="K5" s="65"/>
      <c r="M5" s="177"/>
      <c r="N5" s="177" t="s">
        <v>124</v>
      </c>
      <c r="O5" s="177"/>
      <c r="P5" s="177"/>
      <c r="Q5" s="177"/>
      <c r="R5" s="177"/>
      <c r="S5" s="177"/>
      <c r="T5" s="177"/>
      <c r="U5" s="177"/>
      <c r="V5" s="65"/>
    </row>
    <row r="6" spans="1:22" ht="50.1" customHeight="1" thickBot="1">
      <c r="A6" s="530"/>
      <c r="B6" s="531" t="s">
        <v>77</v>
      </c>
      <c r="C6" s="532">
        <v>1</v>
      </c>
      <c r="D6" s="533">
        <v>2</v>
      </c>
      <c r="E6" s="533">
        <v>3</v>
      </c>
      <c r="F6" s="536">
        <v>4</v>
      </c>
      <c r="G6" s="524" t="s">
        <v>222</v>
      </c>
      <c r="H6" s="525" t="s">
        <v>99</v>
      </c>
      <c r="I6" s="526" t="s">
        <v>78</v>
      </c>
      <c r="J6" s="252"/>
      <c r="K6" s="538"/>
      <c r="L6" s="539" t="s">
        <v>77</v>
      </c>
      <c r="M6" s="532">
        <v>1</v>
      </c>
      <c r="N6" s="533">
        <v>2</v>
      </c>
      <c r="O6" s="533">
        <v>3</v>
      </c>
      <c r="P6" s="533">
        <v>4</v>
      </c>
      <c r="Q6" s="524" t="s">
        <v>222</v>
      </c>
      <c r="R6" s="525" t="s">
        <v>99</v>
      </c>
      <c r="S6" s="526" t="s">
        <v>78</v>
      </c>
      <c r="T6" s="181"/>
      <c r="U6" s="180"/>
    </row>
    <row r="7" spans="1:22" s="50" customFormat="1" ht="50.1" customHeight="1">
      <c r="A7" s="534" t="s">
        <v>103</v>
      </c>
      <c r="B7" s="673" t="s">
        <v>165</v>
      </c>
      <c r="C7" s="528"/>
      <c r="D7" s="523" t="s">
        <v>214</v>
      </c>
      <c r="E7" s="523" t="s">
        <v>224</v>
      </c>
      <c r="F7" s="535" t="s">
        <v>215</v>
      </c>
      <c r="G7" s="522" t="s">
        <v>12</v>
      </c>
      <c r="H7" s="523"/>
      <c r="I7" s="665" t="s">
        <v>255</v>
      </c>
      <c r="J7" s="337"/>
      <c r="K7" s="527" t="s">
        <v>188</v>
      </c>
      <c r="L7" s="537" t="s">
        <v>26</v>
      </c>
      <c r="M7" s="528"/>
      <c r="N7" s="523" t="s">
        <v>214</v>
      </c>
      <c r="O7" s="523"/>
      <c r="P7" s="529" t="s">
        <v>214</v>
      </c>
      <c r="Q7" s="522" t="s">
        <v>81</v>
      </c>
      <c r="R7" s="523"/>
      <c r="S7" s="669"/>
      <c r="T7" s="363"/>
      <c r="U7" s="364"/>
    </row>
    <row r="8" spans="1:22" s="50" customFormat="1" ht="50.1" customHeight="1">
      <c r="A8" s="490" t="s">
        <v>79</v>
      </c>
      <c r="B8" s="626" t="s">
        <v>94</v>
      </c>
      <c r="C8" s="512" t="s">
        <v>215</v>
      </c>
      <c r="D8" s="362"/>
      <c r="E8" s="182" t="s">
        <v>214</v>
      </c>
      <c r="F8" s="520" t="s">
        <v>253</v>
      </c>
      <c r="G8" s="512" t="s">
        <v>11</v>
      </c>
      <c r="H8" s="182"/>
      <c r="I8" s="666" t="s">
        <v>256</v>
      </c>
      <c r="J8" s="337"/>
      <c r="K8" s="490" t="s">
        <v>88</v>
      </c>
      <c r="L8" s="518" t="s">
        <v>31</v>
      </c>
      <c r="M8" s="512" t="s">
        <v>215</v>
      </c>
      <c r="N8" s="362"/>
      <c r="O8" s="182" t="s">
        <v>216</v>
      </c>
      <c r="P8" s="513"/>
      <c r="Q8" s="512" t="s">
        <v>12</v>
      </c>
      <c r="R8" s="182"/>
      <c r="S8" s="665" t="s">
        <v>221</v>
      </c>
      <c r="T8" s="363"/>
      <c r="U8" s="364"/>
    </row>
    <row r="9" spans="1:22" s="50" customFormat="1" ht="50.1" customHeight="1" thickBot="1">
      <c r="A9" s="489" t="s">
        <v>104</v>
      </c>
      <c r="B9" s="626" t="s">
        <v>29</v>
      </c>
      <c r="C9" s="512" t="s">
        <v>230</v>
      </c>
      <c r="D9" s="182" t="s">
        <v>215</v>
      </c>
      <c r="E9" s="186"/>
      <c r="F9" s="520" t="s">
        <v>224</v>
      </c>
      <c r="G9" s="512" t="s">
        <v>12</v>
      </c>
      <c r="H9" s="182"/>
      <c r="I9" s="667" t="s">
        <v>255</v>
      </c>
      <c r="J9" s="337"/>
      <c r="K9" s="491" t="s">
        <v>189</v>
      </c>
      <c r="L9" s="517" t="s">
        <v>33</v>
      </c>
      <c r="M9" s="512"/>
      <c r="N9" s="182" t="s">
        <v>217</v>
      </c>
      <c r="O9" s="186"/>
      <c r="P9" s="513" t="s">
        <v>219</v>
      </c>
      <c r="Q9" s="512" t="s">
        <v>81</v>
      </c>
      <c r="R9" s="182"/>
      <c r="S9" s="666"/>
      <c r="T9" s="363"/>
      <c r="U9" s="364"/>
    </row>
    <row r="10" spans="1:22" s="50" customFormat="1" ht="50.1" customHeight="1" thickBot="1">
      <c r="A10" s="491" t="s">
        <v>80</v>
      </c>
      <c r="B10" s="674" t="s">
        <v>87</v>
      </c>
      <c r="C10" s="514" t="s">
        <v>214</v>
      </c>
      <c r="D10" s="342" t="s">
        <v>254</v>
      </c>
      <c r="E10" s="342" t="s">
        <v>230</v>
      </c>
      <c r="F10" s="521"/>
      <c r="G10" s="512" t="s">
        <v>11</v>
      </c>
      <c r="H10" s="342"/>
      <c r="I10" s="668" t="s">
        <v>256</v>
      </c>
      <c r="J10" s="337"/>
      <c r="K10" s="491" t="s">
        <v>197</v>
      </c>
      <c r="L10" s="519" t="s">
        <v>32</v>
      </c>
      <c r="M10" s="514" t="s">
        <v>215</v>
      </c>
      <c r="N10" s="342"/>
      <c r="O10" s="342" t="s">
        <v>218</v>
      </c>
      <c r="P10" s="515"/>
      <c r="Q10" s="512" t="s">
        <v>12</v>
      </c>
      <c r="R10" s="342"/>
      <c r="S10" s="667" t="s">
        <v>221</v>
      </c>
      <c r="T10" s="363"/>
      <c r="U10" s="364"/>
    </row>
    <row r="11" spans="1:22" ht="25.5">
      <c r="B11" s="65"/>
      <c r="C11" s="176"/>
      <c r="D11" s="176"/>
      <c r="E11" s="176"/>
      <c r="F11" s="176"/>
      <c r="G11" s="505"/>
      <c r="H11" s="176"/>
      <c r="I11" s="65"/>
      <c r="J11" s="65"/>
      <c r="M11" s="177"/>
      <c r="N11" s="177"/>
      <c r="O11" s="901"/>
      <c r="P11" s="902"/>
      <c r="Q11" s="902"/>
      <c r="R11" s="902"/>
      <c r="S11" s="902"/>
      <c r="T11" s="177"/>
      <c r="U11" s="177"/>
    </row>
    <row r="12" spans="1:22" ht="26.1" customHeight="1">
      <c r="A12" s="900" t="s">
        <v>125</v>
      </c>
      <c r="B12" s="900"/>
      <c r="C12" s="900"/>
      <c r="D12" s="900"/>
      <c r="E12" s="900"/>
      <c r="F12" s="900"/>
      <c r="G12" s="900"/>
      <c r="H12" s="900"/>
      <c r="I12" s="900"/>
      <c r="J12" s="343"/>
      <c r="K12" s="900" t="s">
        <v>196</v>
      </c>
      <c r="L12" s="900"/>
      <c r="M12" s="900"/>
      <c r="N12" s="900"/>
      <c r="O12" s="900"/>
      <c r="P12" s="900"/>
      <c r="Q12" s="900"/>
      <c r="R12" s="900"/>
      <c r="S12" s="900"/>
      <c r="T12" s="177"/>
      <c r="U12" s="177"/>
    </row>
    <row r="13" spans="1:22" ht="15.95" customHeight="1" thickBot="1">
      <c r="B13" s="65" t="s">
        <v>75</v>
      </c>
      <c r="C13" s="65" t="s">
        <v>76</v>
      </c>
      <c r="D13" s="65"/>
      <c r="E13" s="65"/>
      <c r="F13" s="65"/>
      <c r="G13" s="65"/>
      <c r="H13" s="65"/>
      <c r="I13" s="65"/>
      <c r="J13" s="65"/>
      <c r="K13" s="65"/>
      <c r="M13" s="177"/>
      <c r="N13" s="177"/>
      <c r="O13" s="177"/>
      <c r="P13" s="177"/>
      <c r="Q13" s="177"/>
      <c r="R13" s="177"/>
      <c r="S13" s="177"/>
      <c r="T13" s="181"/>
      <c r="U13" s="180"/>
    </row>
    <row r="14" spans="1:22" ht="50.1" customHeight="1" thickBot="1">
      <c r="A14" s="530"/>
      <c r="B14" s="531" t="s">
        <v>77</v>
      </c>
      <c r="C14" s="532">
        <v>1</v>
      </c>
      <c r="D14" s="533">
        <v>2</v>
      </c>
      <c r="E14" s="533">
        <v>3</v>
      </c>
      <c r="F14" s="533">
        <v>4</v>
      </c>
      <c r="G14" s="524" t="s">
        <v>222</v>
      </c>
      <c r="H14" s="525" t="s">
        <v>99</v>
      </c>
      <c r="I14" s="526" t="s">
        <v>78</v>
      </c>
      <c r="J14" s="252"/>
      <c r="K14" s="538"/>
      <c r="L14" s="539" t="s">
        <v>77</v>
      </c>
      <c r="M14" s="532">
        <v>1</v>
      </c>
      <c r="N14" s="533">
        <v>2</v>
      </c>
      <c r="O14" s="533">
        <v>3</v>
      </c>
      <c r="P14" s="533">
        <v>4</v>
      </c>
      <c r="Q14" s="524" t="s">
        <v>222</v>
      </c>
      <c r="R14" s="525" t="s">
        <v>99</v>
      </c>
      <c r="S14" s="526" t="s">
        <v>78</v>
      </c>
      <c r="T14" s="184"/>
      <c r="U14" s="185"/>
    </row>
    <row r="15" spans="1:22" s="203" customFormat="1" ht="50.1" customHeight="1">
      <c r="A15" s="654" t="s">
        <v>175</v>
      </c>
      <c r="B15" s="657" t="s">
        <v>94</v>
      </c>
      <c r="C15" s="658"/>
      <c r="D15" s="659" t="s">
        <v>262</v>
      </c>
      <c r="E15" s="659" t="s">
        <v>262</v>
      </c>
      <c r="F15" s="660" t="s">
        <v>262</v>
      </c>
      <c r="G15" s="661" t="s">
        <v>81</v>
      </c>
      <c r="H15" s="659"/>
      <c r="I15" s="670" t="s">
        <v>263</v>
      </c>
      <c r="J15" s="337"/>
      <c r="K15" s="679" t="s">
        <v>171</v>
      </c>
      <c r="L15" s="676" t="s">
        <v>165</v>
      </c>
      <c r="M15" s="528"/>
      <c r="N15" s="682" t="s">
        <v>265</v>
      </c>
      <c r="O15" s="682" t="s">
        <v>265</v>
      </c>
      <c r="P15" s="683" t="s">
        <v>266</v>
      </c>
      <c r="Q15" s="522" t="s">
        <v>11</v>
      </c>
      <c r="R15" s="523"/>
      <c r="S15" s="675" t="s">
        <v>13</v>
      </c>
      <c r="U15" s="185"/>
    </row>
    <row r="16" spans="1:22" ht="50.1" customHeight="1">
      <c r="A16" s="655" t="s">
        <v>176</v>
      </c>
      <c r="B16" s="662" t="s">
        <v>26</v>
      </c>
      <c r="C16" s="523" t="s">
        <v>235</v>
      </c>
      <c r="D16" s="362"/>
      <c r="E16" s="182" t="s">
        <v>218</v>
      </c>
      <c r="F16" s="513" t="s">
        <v>239</v>
      </c>
      <c r="G16" s="512" t="s">
        <v>12</v>
      </c>
      <c r="H16" s="182"/>
      <c r="I16" s="671" t="s">
        <v>14</v>
      </c>
      <c r="J16" s="337"/>
      <c r="K16" s="680" t="s">
        <v>172</v>
      </c>
      <c r="L16" s="677" t="s">
        <v>31</v>
      </c>
      <c r="M16" s="684" t="s">
        <v>267</v>
      </c>
      <c r="N16" s="362"/>
      <c r="O16" s="685" t="s">
        <v>268</v>
      </c>
      <c r="P16" s="686" t="s">
        <v>269</v>
      </c>
      <c r="Q16" s="512" t="s">
        <v>13</v>
      </c>
      <c r="R16" s="182"/>
      <c r="S16" s="671" t="s">
        <v>11</v>
      </c>
      <c r="U16" s="185"/>
    </row>
    <row r="17" spans="1:21" s="203" customFormat="1" ht="50.1" customHeight="1" thickBot="1">
      <c r="A17" s="655" t="s">
        <v>177</v>
      </c>
      <c r="B17" s="627" t="s">
        <v>87</v>
      </c>
      <c r="C17" s="523" t="s">
        <v>235</v>
      </c>
      <c r="D17" s="182" t="s">
        <v>219</v>
      </c>
      <c r="E17" s="186"/>
      <c r="F17" s="513" t="s">
        <v>230</v>
      </c>
      <c r="G17" s="512" t="s">
        <v>81</v>
      </c>
      <c r="H17" s="182"/>
      <c r="I17" s="671" t="s">
        <v>264</v>
      </c>
      <c r="J17" s="337"/>
      <c r="K17" s="680" t="s">
        <v>173</v>
      </c>
      <c r="L17" s="677" t="s">
        <v>29</v>
      </c>
      <c r="M17" s="684" t="s">
        <v>267</v>
      </c>
      <c r="N17" s="685" t="s">
        <v>270</v>
      </c>
      <c r="O17" s="411"/>
      <c r="P17" s="686" t="s">
        <v>271</v>
      </c>
      <c r="Q17" s="512" t="s">
        <v>12</v>
      </c>
      <c r="R17" s="182"/>
      <c r="S17" s="671" t="s">
        <v>12</v>
      </c>
      <c r="T17" s="222"/>
      <c r="U17" s="222"/>
    </row>
    <row r="18" spans="1:21" ht="50.1" customHeight="1" thickBot="1">
      <c r="A18" s="656" t="s">
        <v>178</v>
      </c>
      <c r="B18" s="627" t="s">
        <v>33</v>
      </c>
      <c r="C18" s="663" t="s">
        <v>235</v>
      </c>
      <c r="D18" s="342" t="s">
        <v>241</v>
      </c>
      <c r="E18" s="342" t="s">
        <v>224</v>
      </c>
      <c r="F18" s="515"/>
      <c r="G18" s="514" t="s">
        <v>11</v>
      </c>
      <c r="H18" s="342"/>
      <c r="I18" s="672" t="s">
        <v>15</v>
      </c>
      <c r="J18" s="337"/>
      <c r="K18" s="681" t="s">
        <v>174</v>
      </c>
      <c r="L18" s="678" t="s">
        <v>32</v>
      </c>
      <c r="M18" s="687" t="s">
        <v>272</v>
      </c>
      <c r="N18" s="688" t="s">
        <v>273</v>
      </c>
      <c r="O18" s="688" t="s">
        <v>274</v>
      </c>
      <c r="P18" s="515"/>
      <c r="Q18" s="512" t="s">
        <v>81</v>
      </c>
      <c r="R18" s="342"/>
      <c r="S18" s="664" t="s">
        <v>225</v>
      </c>
      <c r="T18" s="183"/>
      <c r="U18" s="183"/>
    </row>
    <row r="19" spans="1:21" ht="15.95" customHeight="1">
      <c r="A19" s="492"/>
      <c r="B19" s="177"/>
      <c r="C19" s="177"/>
      <c r="D19" s="177"/>
      <c r="E19" s="177"/>
      <c r="F19" s="177"/>
      <c r="G19" s="177"/>
      <c r="H19" s="177"/>
      <c r="I19" s="177"/>
      <c r="J19" s="177"/>
      <c r="M19" s="183"/>
      <c r="N19" s="183"/>
      <c r="O19" s="183"/>
      <c r="P19" s="183"/>
      <c r="Q19" s="183"/>
      <c r="R19" s="183"/>
      <c r="S19" s="183"/>
      <c r="T19" s="183"/>
      <c r="U19" s="183"/>
    </row>
    <row r="20" spans="1:21" ht="15.95" customHeight="1">
      <c r="A20" s="492"/>
      <c r="B20" s="181"/>
      <c r="C20" s="178"/>
      <c r="D20" s="179"/>
      <c r="E20" s="179"/>
      <c r="F20" s="179"/>
      <c r="G20" s="179"/>
      <c r="H20" s="180"/>
      <c r="I20" s="180"/>
      <c r="J20" s="180"/>
      <c r="M20" s="183"/>
      <c r="N20" s="183"/>
      <c r="O20" s="183"/>
      <c r="P20" s="183"/>
      <c r="Q20" s="183"/>
      <c r="R20" s="183"/>
      <c r="S20" s="183"/>
      <c r="T20" s="183"/>
      <c r="U20" s="183"/>
    </row>
    <row r="21" spans="1:21" ht="35.1" customHeight="1">
      <c r="A21" s="493"/>
      <c r="B21" s="10" t="s">
        <v>6</v>
      </c>
      <c r="C21" s="26"/>
      <c r="D21" s="26"/>
      <c r="E21" s="15" t="s">
        <v>34</v>
      </c>
      <c r="F21" s="249"/>
      <c r="G21" s="249"/>
      <c r="H21" s="340"/>
      <c r="I21" s="341"/>
      <c r="J21" s="341"/>
      <c r="L21" s="215" t="s">
        <v>198</v>
      </c>
      <c r="M21" s="183"/>
      <c r="N21" s="183"/>
      <c r="O21" s="183"/>
      <c r="P21" s="183"/>
      <c r="Q21" s="183"/>
      <c r="R21" s="183"/>
      <c r="S21" s="183"/>
      <c r="T21" s="183"/>
      <c r="U21" s="183"/>
    </row>
    <row r="22" spans="1:21" ht="15.95" customHeight="1">
      <c r="A22" s="493"/>
      <c r="B22" s="10"/>
      <c r="C22" s="26"/>
      <c r="D22" s="26"/>
      <c r="E22" s="15"/>
      <c r="F22" s="249"/>
      <c r="G22" s="249"/>
      <c r="H22" s="340"/>
      <c r="I22" s="341"/>
      <c r="J22" s="341"/>
      <c r="L22" s="215" t="s">
        <v>199</v>
      </c>
      <c r="M22" s="183"/>
      <c r="N22" s="183"/>
      <c r="O22" s="183"/>
      <c r="P22" s="183"/>
      <c r="Q22" s="183"/>
      <c r="R22" s="183"/>
      <c r="S22" s="183"/>
      <c r="T22" s="183"/>
      <c r="U22" s="183"/>
    </row>
    <row r="23" spans="1:21" ht="15.95" customHeight="1">
      <c r="A23" s="493"/>
      <c r="B23" s="10" t="s">
        <v>35</v>
      </c>
      <c r="C23" s="15"/>
      <c r="D23" s="16"/>
      <c r="E23" s="15" t="s">
        <v>7</v>
      </c>
      <c r="F23" s="249"/>
      <c r="G23" s="249"/>
      <c r="H23" s="340"/>
      <c r="I23" s="341"/>
      <c r="J23" s="341"/>
      <c r="M23" s="183"/>
      <c r="N23" s="183"/>
      <c r="O23" s="183"/>
      <c r="P23" s="183"/>
      <c r="Q23" s="183"/>
      <c r="R23" s="183"/>
      <c r="S23" s="183"/>
      <c r="T23" s="183"/>
      <c r="U23" s="183"/>
    </row>
    <row r="24" spans="1:21" ht="15.95" customHeight="1">
      <c r="A24" s="492"/>
      <c r="B24" s="177"/>
      <c r="C24" s="177"/>
      <c r="D24" s="177"/>
      <c r="E24" s="177"/>
      <c r="F24" s="177"/>
      <c r="G24" s="177"/>
      <c r="H24" s="177"/>
      <c r="I24" s="177"/>
      <c r="J24" s="177"/>
    </row>
    <row r="25" spans="1:21" ht="15.95" customHeight="1">
      <c r="A25" s="492"/>
      <c r="B25" s="181"/>
      <c r="C25" s="178"/>
      <c r="D25" s="179"/>
      <c r="E25" s="179"/>
      <c r="F25" s="179"/>
      <c r="G25" s="179"/>
      <c r="H25" s="180"/>
      <c r="I25" s="180"/>
      <c r="J25" s="180"/>
    </row>
    <row r="26" spans="1:21" ht="15.95" customHeight="1">
      <c r="A26" s="493"/>
      <c r="B26" s="338"/>
      <c r="C26" s="339"/>
      <c r="D26" s="340"/>
      <c r="E26" s="340"/>
      <c r="F26" s="340"/>
      <c r="G26" s="340"/>
      <c r="H26" s="340"/>
      <c r="I26" s="341"/>
      <c r="J26" s="341"/>
    </row>
    <row r="27" spans="1:21" ht="15.95" customHeight="1">
      <c r="A27" s="493"/>
      <c r="B27" s="338"/>
      <c r="C27" s="340"/>
      <c r="D27" s="339"/>
      <c r="E27" s="340"/>
      <c r="F27" s="340"/>
      <c r="G27" s="340"/>
      <c r="H27" s="340"/>
      <c r="I27" s="341"/>
      <c r="J27" s="341"/>
    </row>
    <row r="28" spans="1:21" ht="15.95" customHeight="1">
      <c r="A28" s="493"/>
      <c r="B28" s="338"/>
      <c r="C28" s="340"/>
      <c r="D28" s="340"/>
      <c r="E28" s="340"/>
      <c r="F28" s="340"/>
      <c r="G28" s="340"/>
      <c r="H28" s="340"/>
      <c r="I28" s="341"/>
      <c r="J28" s="341"/>
    </row>
    <row r="29" spans="1:21" ht="15.95" customHeight="1">
      <c r="A29" s="493"/>
      <c r="B29" s="338"/>
      <c r="C29" s="340"/>
      <c r="D29" s="340"/>
      <c r="E29" s="340"/>
      <c r="F29" s="339"/>
      <c r="G29" s="339"/>
      <c r="H29" s="340"/>
      <c r="I29" s="341"/>
      <c r="J29" s="341"/>
    </row>
    <row r="30" spans="1:21" ht="17.100000000000001" customHeight="1">
      <c r="B30" s="177"/>
      <c r="C30" s="177"/>
      <c r="D30" s="335"/>
      <c r="E30" s="335"/>
      <c r="F30" s="335"/>
      <c r="G30" s="506"/>
      <c r="H30" s="335"/>
      <c r="I30" s="65"/>
      <c r="J30" s="65"/>
    </row>
    <row r="31" spans="1:21" ht="17.100000000000001" customHeight="1">
      <c r="C31" s="187"/>
      <c r="E31" s="16"/>
      <c r="F31" s="16"/>
      <c r="G31" s="16"/>
      <c r="H31" s="187"/>
    </row>
    <row r="32" spans="1:21" ht="23.25">
      <c r="C32" s="188"/>
      <c r="E32" s="189"/>
      <c r="F32" s="190"/>
      <c r="G32" s="507"/>
    </row>
    <row r="33" spans="4:8" ht="23.25">
      <c r="D33" s="188"/>
      <c r="E33" s="54"/>
      <c r="F33" s="191"/>
      <c r="G33" s="507"/>
      <c r="H33" s="187"/>
    </row>
  </sheetData>
  <mergeCells count="7">
    <mergeCell ref="A1:S1"/>
    <mergeCell ref="A2:S2"/>
    <mergeCell ref="A4:S4"/>
    <mergeCell ref="K12:S12"/>
    <mergeCell ref="O11:S11"/>
    <mergeCell ref="A3:I3"/>
    <mergeCell ref="A12:I12"/>
  </mergeCells>
  <pageMargins left="0.42" right="0.44" top="0.5" bottom="0.74803149606299213" header="0.31496062992125984" footer="0.31496062992125984"/>
  <pageSetup paperSize="9" scale="58" orientation="landscape" horizontalDpi="300" verticalDpi="300" r:id="rId1"/>
  <rowBreaks count="2" manualBreakCount="2">
    <brk id="29" max="7" man="1"/>
    <brk id="30" max="7" man="1"/>
  </rowBreaks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C00000"/>
  </sheetPr>
  <dimension ref="A1:AF45"/>
  <sheetViews>
    <sheetView view="pageBreakPreview" topLeftCell="A4" zoomScale="60" zoomScaleNormal="100" workbookViewId="0">
      <selection activeCell="V22" sqref="V22:V23"/>
    </sheetView>
  </sheetViews>
  <sheetFormatPr defaultRowHeight="18.75"/>
  <cols>
    <col min="1" max="1" width="15.5703125" style="89" customWidth="1"/>
    <col min="2" max="3" width="2.5703125" style="89" customWidth="1"/>
    <col min="4" max="4" width="17.140625" style="89" customWidth="1"/>
    <col min="5" max="6" width="2.5703125" style="89" customWidth="1"/>
    <col min="7" max="7" width="17.85546875" style="89" customWidth="1"/>
    <col min="8" max="9" width="2.5703125" style="89" customWidth="1"/>
    <col min="10" max="10" width="18.5703125" style="89" customWidth="1"/>
    <col min="11" max="12" width="2.5703125" style="89" customWidth="1"/>
    <col min="13" max="13" width="18.7109375" style="89" customWidth="1"/>
    <col min="14" max="14" width="2.5703125" style="448" customWidth="1"/>
    <col min="15" max="15" width="15.28515625" style="89" customWidth="1"/>
    <col min="16" max="16" width="17.85546875" style="89" customWidth="1"/>
    <col min="17" max="18" width="2.5703125" style="89" customWidth="1"/>
    <col min="19" max="19" width="17.42578125" style="89" customWidth="1"/>
    <col min="20" max="21" width="3" style="89" customWidth="1"/>
    <col min="22" max="22" width="18.5703125" style="89" customWidth="1"/>
    <col min="23" max="24" width="3.140625" style="89" customWidth="1"/>
    <col min="25" max="25" width="19.5703125" style="89" customWidth="1"/>
    <col min="26" max="27" width="2.5703125" customWidth="1"/>
    <col min="28" max="28" width="18.140625" customWidth="1"/>
    <col min="29" max="30" width="3.140625" customWidth="1"/>
    <col min="31" max="31" width="15.5703125" customWidth="1"/>
  </cols>
  <sheetData>
    <row r="1" spans="1:32" ht="30.75">
      <c r="D1" s="919" t="s">
        <v>155</v>
      </c>
      <c r="E1" s="919"/>
      <c r="F1" s="919"/>
      <c r="G1" s="919"/>
      <c r="H1" s="919"/>
      <c r="I1" s="919"/>
      <c r="J1" s="919"/>
      <c r="K1" s="919"/>
      <c r="L1" s="919"/>
      <c r="M1" s="919"/>
      <c r="N1" s="919"/>
      <c r="O1" s="919"/>
      <c r="P1" s="919"/>
      <c r="Q1" s="919"/>
      <c r="R1" s="919"/>
      <c r="S1" s="919"/>
      <c r="T1" s="919"/>
      <c r="U1" s="919"/>
      <c r="V1" s="919"/>
      <c r="W1" s="494"/>
      <c r="X1" s="494"/>
      <c r="Y1" s="494"/>
      <c r="Z1" s="494"/>
      <c r="AA1" s="494"/>
      <c r="AB1" s="494"/>
      <c r="AC1" s="494"/>
      <c r="AD1" s="494"/>
      <c r="AE1" s="494"/>
      <c r="AF1" s="494"/>
    </row>
    <row r="2" spans="1:32" ht="30.75">
      <c r="D2" s="919" t="s">
        <v>151</v>
      </c>
      <c r="E2" s="919"/>
      <c r="F2" s="919"/>
      <c r="G2" s="919"/>
      <c r="H2" s="919"/>
      <c r="I2" s="919"/>
      <c r="J2" s="919"/>
      <c r="K2" s="919"/>
      <c r="L2" s="919"/>
      <c r="M2" s="919"/>
      <c r="N2" s="919"/>
      <c r="O2" s="919"/>
      <c r="P2" s="919"/>
      <c r="Q2" s="919"/>
      <c r="R2" s="919"/>
      <c r="S2" s="919"/>
      <c r="T2" s="919"/>
      <c r="U2" s="919"/>
      <c r="V2" s="919"/>
      <c r="W2" s="494"/>
      <c r="X2" s="494"/>
      <c r="Y2" s="494"/>
      <c r="Z2" s="494"/>
      <c r="AA2" s="494"/>
      <c r="AB2" s="494"/>
      <c r="AC2" s="494"/>
      <c r="AD2" s="494"/>
      <c r="AE2" s="494"/>
      <c r="AF2" s="494"/>
    </row>
    <row r="3" spans="1:32" ht="30">
      <c r="D3" s="921" t="s">
        <v>126</v>
      </c>
      <c r="E3" s="921"/>
      <c r="F3" s="921"/>
      <c r="G3" s="921"/>
      <c r="H3" s="921"/>
      <c r="I3" s="921"/>
      <c r="J3" s="921"/>
      <c r="K3" s="921"/>
      <c r="S3" s="469" t="s">
        <v>164</v>
      </c>
      <c r="X3" s="336"/>
      <c r="Y3" s="65"/>
      <c r="AB3" s="174"/>
      <c r="AC3" s="344"/>
      <c r="AD3" s="65"/>
      <c r="AE3" s="65"/>
      <c r="AF3" s="65"/>
    </row>
    <row r="4" spans="1:32" ht="22.5">
      <c r="A4" s="904"/>
      <c r="B4" s="904"/>
      <c r="J4" s="920" t="s">
        <v>179</v>
      </c>
      <c r="K4" s="920"/>
      <c r="L4" s="920"/>
      <c r="M4" s="920"/>
      <c r="N4" s="920"/>
      <c r="O4" s="920"/>
      <c r="P4" s="920"/>
      <c r="X4" s="190"/>
      <c r="Y4" s="190"/>
      <c r="Z4" s="16"/>
      <c r="AA4" s="16"/>
      <c r="AB4" s="904"/>
      <c r="AC4" s="904"/>
      <c r="AD4" s="904"/>
      <c r="AE4" s="904"/>
    </row>
    <row r="5" spans="1:32">
      <c r="A5" s="468"/>
      <c r="B5" s="468"/>
      <c r="C5" s="469"/>
      <c r="D5" s="469"/>
      <c r="E5" s="469"/>
      <c r="F5" s="469"/>
      <c r="G5" s="469"/>
      <c r="H5" s="469"/>
      <c r="I5" s="469"/>
      <c r="J5" s="469"/>
      <c r="K5" s="469"/>
      <c r="L5" s="469"/>
      <c r="M5" s="470"/>
      <c r="O5" s="469"/>
      <c r="P5" s="469"/>
      <c r="Q5" s="469"/>
      <c r="R5" s="469"/>
      <c r="S5" s="469"/>
      <c r="T5" s="469"/>
      <c r="U5" s="469"/>
      <c r="V5" s="469"/>
      <c r="W5" s="469"/>
      <c r="X5" s="468"/>
      <c r="Y5" s="468"/>
      <c r="Z5" s="16"/>
      <c r="AA5" s="16"/>
      <c r="AB5" s="468"/>
      <c r="AC5" s="468"/>
      <c r="AD5" s="468"/>
      <c r="AE5" s="468"/>
    </row>
    <row r="6" spans="1:32" ht="15" customHeight="1">
      <c r="A6" s="190"/>
      <c r="B6" s="190"/>
      <c r="M6" s="905" t="s">
        <v>248</v>
      </c>
      <c r="P6" s="495"/>
      <c r="X6" s="190"/>
      <c r="Y6" s="904"/>
      <c r="Z6" s="190"/>
      <c r="AA6" s="190"/>
      <c r="AB6" s="907"/>
      <c r="AC6" s="190"/>
      <c r="AD6" s="190"/>
      <c r="AE6" s="190"/>
    </row>
    <row r="7" spans="1:32" ht="15" customHeight="1">
      <c r="A7" s="190"/>
      <c r="B7" s="190"/>
      <c r="L7" s="449"/>
      <c r="M7" s="906"/>
      <c r="N7" s="450"/>
      <c r="P7" s="496"/>
      <c r="X7" s="190"/>
      <c r="Y7" s="904"/>
      <c r="Z7" s="190"/>
      <c r="AA7" s="190"/>
      <c r="AB7" s="904"/>
      <c r="AC7" s="190"/>
      <c r="AD7" s="190"/>
      <c r="AE7" s="190"/>
    </row>
    <row r="8" spans="1:32" ht="15" customHeight="1">
      <c r="A8" s="190"/>
      <c r="B8" s="190"/>
      <c r="J8" s="905" t="s">
        <v>249</v>
      </c>
      <c r="L8" s="451"/>
      <c r="M8" s="508" t="s">
        <v>200</v>
      </c>
      <c r="N8" s="452"/>
      <c r="P8" s="905" t="s">
        <v>248</v>
      </c>
      <c r="V8" s="468"/>
      <c r="W8" s="190"/>
      <c r="X8" s="190"/>
      <c r="Y8" s="190"/>
      <c r="Z8" s="190"/>
      <c r="AA8" s="190"/>
      <c r="AB8" s="904"/>
      <c r="AC8" s="190"/>
      <c r="AD8" s="190"/>
      <c r="AE8" s="190"/>
    </row>
    <row r="9" spans="1:32" ht="15" customHeight="1">
      <c r="A9" s="190"/>
      <c r="B9" s="190"/>
      <c r="I9" s="449"/>
      <c r="J9" s="906"/>
      <c r="K9" s="453"/>
      <c r="L9" s="451"/>
      <c r="N9" s="452"/>
      <c r="O9" s="453"/>
      <c r="P9" s="906"/>
      <c r="Q9" s="454"/>
      <c r="V9" s="190"/>
      <c r="W9" s="190"/>
      <c r="X9" s="190"/>
      <c r="Y9" s="190"/>
      <c r="Z9" s="190"/>
      <c r="AA9" s="190"/>
      <c r="AB9" s="904"/>
      <c r="AC9" s="190"/>
      <c r="AD9" s="190"/>
      <c r="AE9" s="190"/>
    </row>
    <row r="10" spans="1:32" ht="15" customHeight="1">
      <c r="A10" s="907"/>
      <c r="B10" s="190"/>
      <c r="I10" s="451"/>
      <c r="K10" s="190"/>
      <c r="L10" s="455"/>
      <c r="M10" s="905" t="s">
        <v>249</v>
      </c>
      <c r="N10" s="456"/>
      <c r="O10" s="190"/>
      <c r="P10" s="908" t="s">
        <v>234</v>
      </c>
      <c r="Q10" s="457"/>
      <c r="S10" s="909"/>
      <c r="V10" s="190"/>
      <c r="W10" s="190"/>
      <c r="X10" s="190"/>
      <c r="Y10" s="904"/>
      <c r="Z10" s="190"/>
      <c r="AA10" s="190"/>
      <c r="AB10" s="907"/>
      <c r="AC10" s="190"/>
      <c r="AD10" s="190"/>
      <c r="AE10" s="907"/>
    </row>
    <row r="11" spans="1:32" ht="15" customHeight="1">
      <c r="A11" s="907"/>
      <c r="B11" s="190"/>
      <c r="I11" s="451"/>
      <c r="K11" s="190"/>
      <c r="M11" s="906"/>
      <c r="O11" s="190"/>
      <c r="P11" s="909"/>
      <c r="Q11" s="457"/>
      <c r="S11" s="910"/>
      <c r="V11" s="190"/>
      <c r="W11" s="190"/>
      <c r="X11" s="190"/>
      <c r="Y11" s="904"/>
      <c r="Z11" s="190"/>
      <c r="AA11" s="190"/>
      <c r="AB11" s="904"/>
      <c r="AC11" s="190"/>
      <c r="AD11" s="190"/>
      <c r="AE11" s="904"/>
    </row>
    <row r="12" spans="1:32" ht="15" customHeight="1">
      <c r="A12" s="904"/>
      <c r="B12" s="190"/>
      <c r="G12" s="905" t="s">
        <v>251</v>
      </c>
      <c r="H12" s="458"/>
      <c r="I12" s="451"/>
      <c r="K12" s="190"/>
      <c r="M12" s="508" t="s">
        <v>204</v>
      </c>
      <c r="O12" s="190"/>
      <c r="Q12" s="457"/>
      <c r="R12" s="455"/>
      <c r="S12" s="905" t="s">
        <v>250</v>
      </c>
      <c r="T12" s="190"/>
      <c r="U12" s="190"/>
      <c r="V12" s="190"/>
      <c r="W12" s="190"/>
      <c r="X12" s="190"/>
      <c r="Y12" s="190"/>
      <c r="Z12" s="190"/>
      <c r="AA12" s="190"/>
      <c r="AB12" s="190"/>
      <c r="AC12" s="190"/>
      <c r="AD12" s="190"/>
      <c r="AE12" s="904"/>
    </row>
    <row r="13" spans="1:32" ht="15" customHeight="1">
      <c r="A13" s="904"/>
      <c r="B13" s="190"/>
      <c r="F13" s="449"/>
      <c r="G13" s="906"/>
      <c r="I13" s="451"/>
      <c r="K13" s="190"/>
      <c r="O13" s="190"/>
      <c r="Q13" s="457"/>
      <c r="S13" s="906"/>
      <c r="T13" s="449"/>
      <c r="U13" s="451"/>
      <c r="V13" s="190"/>
      <c r="W13" s="190"/>
      <c r="X13" s="190"/>
      <c r="Y13" s="190"/>
      <c r="Z13" s="190"/>
      <c r="AA13" s="190"/>
      <c r="AB13" s="190"/>
      <c r="AC13" s="190"/>
      <c r="AD13" s="190"/>
      <c r="AE13" s="904"/>
    </row>
    <row r="14" spans="1:32" ht="15" customHeight="1">
      <c r="A14" s="190"/>
      <c r="B14" s="190"/>
      <c r="F14" s="451"/>
      <c r="I14" s="451"/>
      <c r="K14" s="190"/>
      <c r="M14" s="905" t="s">
        <v>250</v>
      </c>
      <c r="O14" s="190"/>
      <c r="P14" s="911"/>
      <c r="Q14" s="457"/>
      <c r="S14" s="904" t="s">
        <v>216</v>
      </c>
      <c r="T14" s="190"/>
      <c r="U14" s="451"/>
      <c r="V14" s="190"/>
      <c r="W14" s="190"/>
      <c r="X14" s="190"/>
      <c r="Y14" s="904"/>
      <c r="Z14" s="190"/>
      <c r="AA14" s="190"/>
      <c r="AB14" s="907"/>
      <c r="AC14" s="190"/>
      <c r="AD14" s="190"/>
      <c r="AE14" s="904"/>
    </row>
    <row r="15" spans="1:32" ht="15" customHeight="1">
      <c r="A15" s="190"/>
      <c r="B15" s="190"/>
      <c r="F15" s="451"/>
      <c r="I15" s="451"/>
      <c r="K15" s="190"/>
      <c r="L15" s="449"/>
      <c r="M15" s="906"/>
      <c r="N15" s="450"/>
      <c r="O15" s="190"/>
      <c r="P15" s="912"/>
      <c r="Q15" s="457"/>
      <c r="S15" s="904"/>
      <c r="T15" s="190"/>
      <c r="U15" s="451"/>
      <c r="V15" s="190"/>
      <c r="W15" s="190"/>
      <c r="X15" s="190"/>
      <c r="Y15" s="904"/>
      <c r="Z15" s="190"/>
      <c r="AA15" s="190"/>
      <c r="AB15" s="904"/>
      <c r="AC15" s="190"/>
      <c r="AD15" s="190"/>
      <c r="AE15" s="904"/>
    </row>
    <row r="16" spans="1:32" ht="15" customHeight="1">
      <c r="A16" s="190"/>
      <c r="B16" s="190"/>
      <c r="F16" s="451"/>
      <c r="I16" s="455"/>
      <c r="J16" s="905" t="s">
        <v>251</v>
      </c>
      <c r="K16" s="191"/>
      <c r="L16" s="451"/>
      <c r="M16" s="508" t="s">
        <v>206</v>
      </c>
      <c r="N16" s="452"/>
      <c r="O16" s="191"/>
      <c r="P16" s="905" t="s">
        <v>250</v>
      </c>
      <c r="Q16" s="458"/>
      <c r="S16" s="190"/>
      <c r="T16" s="190"/>
      <c r="U16" s="451"/>
      <c r="V16" s="190"/>
      <c r="W16" s="190"/>
      <c r="X16" s="190"/>
      <c r="Y16" s="190"/>
      <c r="Z16" s="190"/>
      <c r="AA16" s="190"/>
      <c r="AB16" s="904"/>
      <c r="AC16" s="190"/>
      <c r="AD16" s="190"/>
      <c r="AE16" s="190"/>
    </row>
    <row r="17" spans="1:31" ht="15" customHeight="1">
      <c r="A17" s="190"/>
      <c r="B17" s="190"/>
      <c r="F17" s="451"/>
      <c r="J17" s="906"/>
      <c r="L17" s="451"/>
      <c r="N17" s="452"/>
      <c r="P17" s="906"/>
      <c r="S17" s="190"/>
      <c r="T17" s="190"/>
      <c r="U17" s="451"/>
      <c r="V17" s="190"/>
      <c r="W17" s="190"/>
      <c r="X17" s="190"/>
      <c r="Y17" s="190"/>
      <c r="Z17" s="190"/>
      <c r="AA17" s="190"/>
      <c r="AB17" s="904"/>
      <c r="AC17" s="190"/>
      <c r="AD17" s="190"/>
      <c r="AE17" s="190"/>
    </row>
    <row r="18" spans="1:31" ht="15" customHeight="1">
      <c r="A18" s="190"/>
      <c r="B18" s="190"/>
      <c r="C18" s="190"/>
      <c r="D18" s="913" t="s">
        <v>243</v>
      </c>
      <c r="F18" s="451"/>
      <c r="L18" s="455"/>
      <c r="M18" s="905" t="s">
        <v>251</v>
      </c>
      <c r="N18" s="456"/>
      <c r="P18" s="915" t="s">
        <v>216</v>
      </c>
      <c r="S18" s="190"/>
      <c r="T18" s="190"/>
      <c r="U18" s="451"/>
      <c r="V18" s="916" t="s">
        <v>242</v>
      </c>
      <c r="W18" s="459"/>
      <c r="X18" s="190"/>
      <c r="Y18" s="904"/>
      <c r="Z18" s="190"/>
      <c r="AA18" s="190"/>
      <c r="AB18" s="907"/>
      <c r="AC18" s="190"/>
      <c r="AD18" s="190"/>
      <c r="AE18" s="190"/>
    </row>
    <row r="19" spans="1:31" ht="15" customHeight="1">
      <c r="A19" s="190"/>
      <c r="B19" s="190"/>
      <c r="C19" s="190"/>
      <c r="D19" s="914"/>
      <c r="F19" s="451"/>
      <c r="M19" s="906"/>
      <c r="P19" s="913"/>
      <c r="S19" s="190"/>
      <c r="T19" s="190"/>
      <c r="U19" s="451"/>
      <c r="V19" s="916"/>
      <c r="W19" s="459"/>
      <c r="X19" s="190"/>
      <c r="Y19" s="904"/>
      <c r="Z19" s="190"/>
      <c r="AA19" s="190"/>
      <c r="AB19" s="904"/>
      <c r="AC19" s="190"/>
      <c r="AD19" s="190"/>
      <c r="AE19" s="190"/>
    </row>
    <row r="20" spans="1:31" ht="15" customHeight="1">
      <c r="A20" s="190"/>
      <c r="B20" s="190"/>
      <c r="C20" s="190"/>
      <c r="D20" s="917" t="s">
        <v>252</v>
      </c>
      <c r="E20" s="458"/>
      <c r="F20" s="451"/>
      <c r="M20" s="508" t="s">
        <v>203</v>
      </c>
      <c r="S20" s="190"/>
      <c r="T20" s="190"/>
      <c r="U20" s="451"/>
      <c r="V20" s="905" t="s">
        <v>250</v>
      </c>
      <c r="W20" s="190"/>
      <c r="X20" s="190"/>
      <c r="Y20" s="190"/>
      <c r="Z20" s="16"/>
      <c r="AA20" s="16"/>
      <c r="AB20" s="904"/>
      <c r="AC20" s="904"/>
      <c r="AD20" s="904"/>
      <c r="AE20" s="904"/>
    </row>
    <row r="21" spans="1:31" ht="15" customHeight="1">
      <c r="A21" s="190"/>
      <c r="B21" s="190"/>
      <c r="C21" s="190"/>
      <c r="D21" s="918"/>
      <c r="F21" s="451"/>
      <c r="S21" s="190"/>
      <c r="T21" s="190"/>
      <c r="U21" s="449"/>
      <c r="V21" s="906"/>
      <c r="W21" s="190"/>
      <c r="X21" s="190"/>
      <c r="Y21" s="190"/>
      <c r="Z21" s="16"/>
      <c r="AA21" s="16"/>
      <c r="AB21" s="904"/>
      <c r="AC21" s="904"/>
      <c r="AD21" s="904"/>
      <c r="AE21" s="904"/>
    </row>
    <row r="22" spans="1:31" ht="15" customHeight="1">
      <c r="A22" s="190"/>
      <c r="B22" s="190"/>
      <c r="C22" s="190"/>
      <c r="F22" s="451"/>
      <c r="M22" s="905" t="s">
        <v>208</v>
      </c>
      <c r="P22" s="911"/>
      <c r="S22" s="190"/>
      <c r="T22" s="190"/>
      <c r="U22" s="451"/>
      <c r="V22" s="907"/>
      <c r="W22" s="460"/>
      <c r="X22" s="190"/>
      <c r="Y22" s="190"/>
      <c r="Z22" s="16"/>
      <c r="AA22" s="16"/>
      <c r="AB22" s="190"/>
      <c r="AC22" s="16"/>
      <c r="AD22" s="16"/>
      <c r="AE22" s="16"/>
    </row>
    <row r="23" spans="1:31" ht="15" customHeight="1">
      <c r="A23" s="190"/>
      <c r="B23" s="190"/>
      <c r="C23" s="190"/>
      <c r="F23" s="451"/>
      <c r="L23" s="449"/>
      <c r="M23" s="906"/>
      <c r="N23" s="450"/>
      <c r="P23" s="914"/>
      <c r="S23" s="190"/>
      <c r="T23" s="190"/>
      <c r="U23" s="451"/>
      <c r="V23" s="907"/>
      <c r="W23" s="460"/>
      <c r="X23" s="190"/>
      <c r="Y23" s="190"/>
      <c r="Z23" s="16"/>
      <c r="AA23" s="16"/>
      <c r="AB23" s="904"/>
      <c r="AC23" s="190"/>
      <c r="AD23" s="190"/>
      <c r="AE23" s="907"/>
    </row>
    <row r="24" spans="1:31" ht="15" customHeight="1">
      <c r="A24" s="190"/>
      <c r="B24" s="190"/>
      <c r="C24" s="190"/>
      <c r="F24" s="451"/>
      <c r="J24" s="917" t="s">
        <v>209</v>
      </c>
      <c r="L24" s="451"/>
      <c r="M24" s="508" t="s">
        <v>201</v>
      </c>
      <c r="N24" s="452"/>
      <c r="P24" s="905" t="s">
        <v>208</v>
      </c>
      <c r="S24" s="190"/>
      <c r="T24" s="190"/>
      <c r="U24" s="451"/>
      <c r="V24" s="190"/>
      <c r="W24" s="190"/>
      <c r="X24" s="190"/>
      <c r="Y24" s="190"/>
      <c r="Z24" s="16"/>
      <c r="AA24" s="16"/>
      <c r="AB24" s="904"/>
      <c r="AC24" s="190"/>
      <c r="AD24" s="190"/>
      <c r="AE24" s="904"/>
    </row>
    <row r="25" spans="1:31" ht="15" customHeight="1">
      <c r="A25" s="190"/>
      <c r="B25" s="190"/>
      <c r="C25" s="190"/>
      <c r="F25" s="451"/>
      <c r="I25" s="449"/>
      <c r="J25" s="918"/>
      <c r="K25" s="453"/>
      <c r="L25" s="451"/>
      <c r="N25" s="452"/>
      <c r="O25" s="453"/>
      <c r="P25" s="906"/>
      <c r="Q25" s="454"/>
      <c r="S25" s="190"/>
      <c r="T25" s="190"/>
      <c r="U25" s="451"/>
      <c r="V25" s="190"/>
      <c r="W25" s="190"/>
      <c r="X25" s="190"/>
      <c r="Y25" s="190"/>
      <c r="Z25" s="16"/>
      <c r="AA25" s="16"/>
      <c r="AB25" s="190"/>
      <c r="AC25" s="190"/>
      <c r="AD25" s="190"/>
      <c r="AE25" s="904"/>
    </row>
    <row r="26" spans="1:31" ht="15" customHeight="1">
      <c r="A26" s="190"/>
      <c r="B26" s="190"/>
      <c r="C26" s="190"/>
      <c r="F26" s="451"/>
      <c r="G26" s="909"/>
      <c r="I26" s="451"/>
      <c r="K26" s="190"/>
      <c r="L26" s="455"/>
      <c r="M26" s="917" t="s">
        <v>209</v>
      </c>
      <c r="N26" s="456"/>
      <c r="O26" s="190"/>
      <c r="P26" s="508" t="s">
        <v>210</v>
      </c>
      <c r="Q26" s="457"/>
      <c r="S26" s="907"/>
      <c r="T26" s="190"/>
      <c r="U26" s="451"/>
      <c r="V26" s="190"/>
      <c r="W26" s="190"/>
      <c r="X26" s="190"/>
      <c r="Y26" s="190"/>
      <c r="Z26" s="16"/>
      <c r="AA26" s="16"/>
      <c r="AB26" s="190"/>
      <c r="AC26" s="190"/>
      <c r="AD26" s="190"/>
      <c r="AE26" s="904"/>
    </row>
    <row r="27" spans="1:31" ht="15" customHeight="1">
      <c r="A27" s="190"/>
      <c r="B27" s="190"/>
      <c r="C27" s="190"/>
      <c r="F27" s="451"/>
      <c r="G27" s="910"/>
      <c r="I27" s="451"/>
      <c r="K27" s="190"/>
      <c r="M27" s="918"/>
      <c r="O27" s="190"/>
      <c r="Q27" s="457"/>
      <c r="S27" s="904"/>
      <c r="T27" s="190"/>
      <c r="U27" s="451"/>
      <c r="V27" s="190"/>
      <c r="W27" s="190"/>
      <c r="X27" s="190"/>
      <c r="Y27" s="190"/>
      <c r="Z27" s="16"/>
      <c r="AA27" s="16"/>
      <c r="AB27" s="904"/>
      <c r="AC27" s="190"/>
      <c r="AD27" s="190"/>
      <c r="AE27" s="190"/>
    </row>
    <row r="28" spans="1:31" ht="15" customHeight="1">
      <c r="A28" s="190"/>
      <c r="B28" s="190"/>
      <c r="C28" s="190"/>
      <c r="F28" s="455"/>
      <c r="G28" s="917" t="s">
        <v>252</v>
      </c>
      <c r="H28" s="458"/>
      <c r="I28" s="451"/>
      <c r="K28" s="190"/>
      <c r="M28" s="508" t="s">
        <v>205</v>
      </c>
      <c r="O28" s="190"/>
      <c r="Q28" s="457"/>
      <c r="R28" s="455"/>
      <c r="S28" s="917" t="s">
        <v>212</v>
      </c>
      <c r="T28" s="455"/>
      <c r="U28" s="451"/>
      <c r="V28" s="190"/>
      <c r="W28" s="190"/>
      <c r="X28" s="190"/>
      <c r="Y28" s="190"/>
      <c r="Z28" s="16"/>
      <c r="AA28" s="16"/>
      <c r="AB28" s="904"/>
      <c r="AC28" s="190"/>
      <c r="AD28" s="190"/>
      <c r="AE28" s="190"/>
    </row>
    <row r="29" spans="1:31" ht="15" customHeight="1">
      <c r="A29" s="190"/>
      <c r="B29" s="190"/>
      <c r="C29" s="190"/>
      <c r="G29" s="918"/>
      <c r="I29" s="451"/>
      <c r="K29" s="190"/>
      <c r="O29" s="190"/>
      <c r="Q29" s="457"/>
      <c r="S29" s="918"/>
      <c r="T29" s="190"/>
      <c r="U29" s="190"/>
      <c r="V29" s="190"/>
      <c r="W29" s="190"/>
      <c r="X29" s="190"/>
      <c r="Y29" s="190"/>
      <c r="Z29" s="16"/>
      <c r="AA29" s="16"/>
      <c r="AB29" s="16"/>
      <c r="AC29" s="16"/>
      <c r="AD29" s="16"/>
      <c r="AE29" s="16"/>
    </row>
    <row r="30" spans="1:31" ht="15" customHeight="1">
      <c r="A30" s="190"/>
      <c r="B30" s="190"/>
      <c r="C30" s="190"/>
      <c r="G30" s="625" t="s">
        <v>275</v>
      </c>
      <c r="I30" s="451"/>
      <c r="K30" s="190"/>
      <c r="M30" s="917" t="s">
        <v>211</v>
      </c>
      <c r="O30" s="190"/>
      <c r="P30" s="911"/>
      <c r="Q30" s="457"/>
      <c r="S30" s="190"/>
      <c r="T30" s="190"/>
      <c r="U30" s="190"/>
      <c r="V30" s="190"/>
      <c r="W30" s="190"/>
      <c r="X30" s="190"/>
      <c r="Y30" s="190"/>
      <c r="Z30" s="16"/>
      <c r="AA30" s="16"/>
      <c r="AB30" s="16"/>
      <c r="AC30" s="16"/>
      <c r="AD30" s="16"/>
      <c r="AE30" s="16"/>
    </row>
    <row r="31" spans="1:31" ht="15" customHeight="1">
      <c r="A31" s="190"/>
      <c r="B31" s="190"/>
      <c r="C31" s="190"/>
      <c r="D31" s="913"/>
      <c r="E31" s="913"/>
      <c r="F31" s="913"/>
      <c r="G31" s="913"/>
      <c r="I31" s="451"/>
      <c r="K31" s="190"/>
      <c r="L31" s="449"/>
      <c r="M31" s="918"/>
      <c r="N31" s="450"/>
      <c r="O31" s="190"/>
      <c r="P31" s="914"/>
      <c r="Q31" s="457"/>
      <c r="S31" s="904"/>
      <c r="T31" s="904"/>
      <c r="U31" s="904"/>
      <c r="V31" s="904"/>
      <c r="W31" s="190"/>
      <c r="X31" s="190"/>
      <c r="Y31" s="190"/>
      <c r="Z31" s="16"/>
      <c r="AA31" s="16"/>
      <c r="AB31" s="16"/>
      <c r="AC31" s="16"/>
      <c r="AD31" s="16"/>
      <c r="AE31" s="16"/>
    </row>
    <row r="32" spans="1:31" ht="15" customHeight="1">
      <c r="A32" s="190"/>
      <c r="B32" s="190"/>
      <c r="C32" s="190"/>
      <c r="D32" s="913"/>
      <c r="E32" s="913"/>
      <c r="F32" s="913"/>
      <c r="G32" s="913"/>
      <c r="I32" s="455"/>
      <c r="J32" s="917" t="s">
        <v>252</v>
      </c>
      <c r="K32" s="191"/>
      <c r="L32" s="451"/>
      <c r="M32" s="508" t="s">
        <v>207</v>
      </c>
      <c r="N32" s="452"/>
      <c r="O32" s="191"/>
      <c r="P32" s="917" t="s">
        <v>212</v>
      </c>
      <c r="Q32" s="458"/>
      <c r="S32" s="904"/>
      <c r="T32" s="904"/>
      <c r="U32" s="904"/>
      <c r="V32" s="904"/>
      <c r="W32" s="190"/>
      <c r="X32" s="190"/>
      <c r="Y32" s="190"/>
      <c r="Z32" s="16"/>
      <c r="AA32" s="16"/>
      <c r="AB32" s="16"/>
      <c r="AC32" s="16"/>
      <c r="AD32" s="16"/>
      <c r="AE32" s="16"/>
    </row>
    <row r="33" spans="1:31" ht="15" customHeight="1">
      <c r="A33" s="190"/>
      <c r="B33" s="190"/>
      <c r="C33" s="190"/>
      <c r="J33" s="918"/>
      <c r="L33" s="451"/>
      <c r="N33" s="452"/>
      <c r="P33" s="918"/>
      <c r="S33" s="190"/>
      <c r="T33" s="190"/>
      <c r="U33" s="190"/>
      <c r="V33" s="190"/>
      <c r="W33" s="190"/>
      <c r="X33" s="190"/>
      <c r="Y33" s="190"/>
      <c r="Z33" s="16"/>
      <c r="AA33" s="16"/>
      <c r="AB33" s="16"/>
      <c r="AC33" s="16"/>
      <c r="AD33" s="16"/>
      <c r="AE33" s="16"/>
    </row>
    <row r="34" spans="1:31" ht="15" customHeight="1">
      <c r="A34" s="190"/>
      <c r="B34" s="190"/>
      <c r="C34" s="190"/>
      <c r="G34" s="905" t="s">
        <v>249</v>
      </c>
      <c r="J34" s="625" t="s">
        <v>216</v>
      </c>
      <c r="L34" s="455"/>
      <c r="M34" s="905" t="s">
        <v>212</v>
      </c>
      <c r="N34" s="456"/>
      <c r="P34" s="516" t="s">
        <v>213</v>
      </c>
      <c r="S34" s="905" t="s">
        <v>248</v>
      </c>
      <c r="U34" s="190"/>
      <c r="V34" s="911" t="s">
        <v>244</v>
      </c>
      <c r="W34" s="190"/>
      <c r="X34" s="190"/>
      <c r="Y34" s="190"/>
      <c r="Z34" s="16"/>
      <c r="AA34" s="16"/>
      <c r="AB34" s="16"/>
      <c r="AC34" s="16"/>
      <c r="AD34" s="16"/>
      <c r="AE34" s="16"/>
    </row>
    <row r="35" spans="1:31" ht="15" customHeight="1">
      <c r="A35" s="190"/>
      <c r="B35" s="190"/>
      <c r="C35" s="190"/>
      <c r="D35" s="508" t="s">
        <v>245</v>
      </c>
      <c r="F35" s="449"/>
      <c r="G35" s="906"/>
      <c r="M35" s="906"/>
      <c r="S35" s="906"/>
      <c r="T35" s="454"/>
      <c r="U35" s="190"/>
      <c r="V35" s="914"/>
      <c r="W35" s="190"/>
      <c r="X35" s="190"/>
      <c r="Y35" s="190"/>
      <c r="Z35" s="16"/>
      <c r="AA35" s="16"/>
      <c r="AB35" s="16"/>
      <c r="AC35" s="16"/>
      <c r="AD35" s="16"/>
      <c r="AE35" s="16"/>
    </row>
    <row r="36" spans="1:31" ht="15" customHeight="1">
      <c r="A36" s="904"/>
      <c r="B36" s="190"/>
      <c r="C36" s="190"/>
      <c r="D36" s="905" t="s">
        <v>251</v>
      </c>
      <c r="E36" s="458"/>
      <c r="F36" s="451"/>
      <c r="M36" s="508" t="s">
        <v>202</v>
      </c>
      <c r="T36" s="457"/>
      <c r="U36" s="191"/>
      <c r="V36" s="905" t="s">
        <v>248</v>
      </c>
      <c r="W36" s="190"/>
      <c r="X36" s="190"/>
      <c r="Y36" s="190"/>
      <c r="Z36" s="16"/>
      <c r="AA36" s="16"/>
      <c r="AB36" s="16"/>
      <c r="AC36" s="16"/>
      <c r="AD36" s="16"/>
      <c r="AE36" s="16"/>
    </row>
    <row r="37" spans="1:31" ht="15" customHeight="1">
      <c r="A37" s="904"/>
      <c r="B37" s="190"/>
      <c r="C37" s="190"/>
      <c r="D37" s="906"/>
      <c r="F37" s="451"/>
      <c r="T37" s="457"/>
      <c r="V37" s="906"/>
      <c r="W37" s="190"/>
      <c r="X37" s="190"/>
      <c r="Y37" s="904"/>
      <c r="Z37" s="16"/>
      <c r="AA37" s="16"/>
      <c r="AB37" s="16"/>
      <c r="AC37" s="16"/>
      <c r="AD37" s="16"/>
      <c r="AE37" s="16"/>
    </row>
    <row r="38" spans="1:31" ht="15" customHeight="1">
      <c r="A38" s="190"/>
      <c r="B38" s="190"/>
      <c r="C38" s="190"/>
      <c r="D38" s="907"/>
      <c r="F38" s="455"/>
      <c r="G38" s="905" t="s">
        <v>251</v>
      </c>
      <c r="J38" s="190"/>
      <c r="K38" s="190"/>
      <c r="L38" s="190"/>
      <c r="M38" s="904"/>
      <c r="N38" s="461"/>
      <c r="O38" s="190"/>
      <c r="P38" s="916"/>
      <c r="S38" s="905" t="s">
        <v>276</v>
      </c>
      <c r="T38" s="458"/>
      <c r="W38" s="460"/>
      <c r="X38" s="190"/>
      <c r="Y38" s="904"/>
      <c r="Z38" s="16"/>
      <c r="AA38" s="16"/>
      <c r="AB38" s="16"/>
      <c r="AC38" s="16"/>
      <c r="AD38" s="16"/>
      <c r="AE38" s="16"/>
    </row>
    <row r="39" spans="1:31" ht="15" customHeight="1">
      <c r="A39" s="190"/>
      <c r="B39" s="190"/>
      <c r="C39" s="190"/>
      <c r="D39" s="913"/>
      <c r="G39" s="906"/>
      <c r="J39" s="190"/>
      <c r="K39" s="190"/>
      <c r="L39" s="190"/>
      <c r="M39" s="904"/>
      <c r="N39" s="461"/>
      <c r="O39" s="190"/>
      <c r="P39" s="916"/>
      <c r="S39" s="906"/>
      <c r="W39" s="460"/>
      <c r="X39" s="190"/>
      <c r="Y39" s="190"/>
      <c r="Z39" s="16"/>
      <c r="AA39" s="16"/>
      <c r="AB39" s="16"/>
      <c r="AC39" s="16"/>
      <c r="AD39" s="16"/>
      <c r="AE39" s="16"/>
    </row>
    <row r="40" spans="1:31" ht="15" customHeight="1">
      <c r="C40" s="190"/>
      <c r="D40" s="190"/>
      <c r="E40" s="190"/>
      <c r="F40" s="190"/>
      <c r="G40" s="190"/>
      <c r="H40" s="190"/>
      <c r="I40" s="190"/>
      <c r="J40" s="190"/>
      <c r="K40" s="190"/>
      <c r="L40" s="190"/>
      <c r="M40" s="904"/>
      <c r="N40" s="461"/>
      <c r="O40" s="190"/>
      <c r="P40" s="190"/>
      <c r="Q40" s="190"/>
      <c r="R40" s="190"/>
      <c r="S40" s="190"/>
      <c r="T40" s="190"/>
      <c r="U40" s="190"/>
      <c r="V40" s="190"/>
      <c r="W40" s="190"/>
      <c r="X40" s="190"/>
      <c r="Y40" s="190"/>
      <c r="Z40" s="16"/>
      <c r="AA40" s="16"/>
      <c r="AB40" s="16"/>
    </row>
    <row r="41" spans="1:31" ht="15" customHeight="1">
      <c r="C41" s="190"/>
      <c r="D41" s="190"/>
      <c r="E41" s="190"/>
      <c r="F41" s="190"/>
      <c r="G41" s="190"/>
      <c r="H41" s="190"/>
      <c r="I41" s="190"/>
      <c r="J41" s="190"/>
      <c r="K41" s="190"/>
      <c r="L41" s="190"/>
      <c r="M41" s="904"/>
      <c r="N41" s="461"/>
      <c r="O41" s="190"/>
      <c r="P41" s="190"/>
      <c r="Q41" s="190"/>
      <c r="R41" s="190"/>
      <c r="S41" s="190"/>
      <c r="T41" s="190"/>
      <c r="U41" s="190"/>
      <c r="V41" s="190"/>
      <c r="W41" s="190"/>
      <c r="X41" s="190"/>
      <c r="Y41" s="190"/>
      <c r="Z41" s="16"/>
      <c r="AA41" s="16"/>
      <c r="AB41" s="16"/>
    </row>
    <row r="42" spans="1:31" ht="12.75" customHeight="1">
      <c r="C42" s="190"/>
      <c r="D42" s="190"/>
      <c r="E42" s="190"/>
      <c r="F42" s="190"/>
      <c r="G42" s="190"/>
      <c r="H42" s="190"/>
      <c r="I42" s="190"/>
      <c r="J42" s="190"/>
      <c r="K42" s="190"/>
      <c r="L42" s="190"/>
      <c r="M42" s="190"/>
      <c r="N42" s="461"/>
      <c r="O42" s="190"/>
      <c r="P42" s="190"/>
      <c r="Q42" s="190"/>
      <c r="R42" s="190"/>
      <c r="S42" s="190"/>
      <c r="T42" s="190"/>
      <c r="U42" s="190"/>
      <c r="V42" s="190"/>
      <c r="W42" s="190"/>
      <c r="X42" s="190"/>
      <c r="Y42" s="190"/>
      <c r="Z42" s="16"/>
      <c r="AA42" s="16"/>
      <c r="AB42" s="16"/>
    </row>
    <row r="43" spans="1:31" ht="20.25" customHeight="1">
      <c r="A43" s="462"/>
      <c r="B43" s="462"/>
      <c r="C43" s="172"/>
      <c r="D43" s="172"/>
      <c r="E43" s="172"/>
      <c r="F43" s="172"/>
      <c r="G43" s="16"/>
      <c r="H43" s="16"/>
      <c r="I43" s="16"/>
      <c r="J43" s="16"/>
      <c r="K43" s="16"/>
      <c r="L43" s="16"/>
      <c r="M43" s="16"/>
      <c r="N43" s="463"/>
      <c r="O43" s="16"/>
      <c r="P43" s="16"/>
      <c r="Q43" s="16"/>
      <c r="R43" s="16"/>
      <c r="S43" s="190"/>
      <c r="T43" s="190"/>
      <c r="U43" s="190"/>
      <c r="V43" s="190"/>
      <c r="W43" s="190"/>
      <c r="X43" s="16"/>
      <c r="Y43" s="16"/>
      <c r="Z43" s="16"/>
      <c r="AA43" s="16"/>
      <c r="AB43" s="16"/>
    </row>
    <row r="44" spans="1:31" ht="12.75" customHeight="1">
      <c r="A44" s="462"/>
      <c r="B44" s="462"/>
      <c r="C44" s="462"/>
      <c r="D44" s="462"/>
      <c r="E44" s="462"/>
      <c r="F44" s="462"/>
      <c r="G44"/>
      <c r="H44"/>
      <c r="I44"/>
      <c r="J44"/>
      <c r="K44"/>
      <c r="L44"/>
      <c r="M44"/>
      <c r="N44" s="464"/>
      <c r="O44"/>
      <c r="P44"/>
      <c r="Q44"/>
      <c r="R44"/>
      <c r="X44"/>
      <c r="Y44"/>
    </row>
    <row r="45" spans="1:31" ht="20.25" customHeight="1">
      <c r="A45" s="462"/>
      <c r="B45" s="462"/>
      <c r="C45" s="462"/>
      <c r="D45" s="462"/>
      <c r="E45" s="462"/>
      <c r="F45" s="462"/>
      <c r="G45"/>
      <c r="H45"/>
      <c r="I45"/>
      <c r="J45"/>
      <c r="K45"/>
      <c r="L45"/>
      <c r="M45"/>
      <c r="N45" s="464"/>
      <c r="O45"/>
      <c r="P45"/>
      <c r="Q45"/>
      <c r="R45"/>
      <c r="X45"/>
      <c r="Y45"/>
    </row>
  </sheetData>
  <mergeCells count="75">
    <mergeCell ref="D1:V1"/>
    <mergeCell ref="D2:V2"/>
    <mergeCell ref="J4:P4"/>
    <mergeCell ref="M40:M41"/>
    <mergeCell ref="D3:K3"/>
    <mergeCell ref="M30:M31"/>
    <mergeCell ref="P30:P31"/>
    <mergeCell ref="D31:G32"/>
    <mergeCell ref="S31:V32"/>
    <mergeCell ref="J32:J33"/>
    <mergeCell ref="P32:P33"/>
    <mergeCell ref="D20:D21"/>
    <mergeCell ref="V20:V21"/>
    <mergeCell ref="J24:J25"/>
    <mergeCell ref="G26:G27"/>
    <mergeCell ref="G28:G29"/>
    <mergeCell ref="A36:A37"/>
    <mergeCell ref="A12:A13"/>
    <mergeCell ref="A10:A11"/>
    <mergeCell ref="Y37:Y38"/>
    <mergeCell ref="D38:D39"/>
    <mergeCell ref="G38:G39"/>
    <mergeCell ref="M38:M39"/>
    <mergeCell ref="P38:P39"/>
    <mergeCell ref="S38:S39"/>
    <mergeCell ref="G34:G35"/>
    <mergeCell ref="M34:M35"/>
    <mergeCell ref="S34:S35"/>
    <mergeCell ref="S28:S29"/>
    <mergeCell ref="V34:V35"/>
    <mergeCell ref="D36:D37"/>
    <mergeCell ref="V36:V37"/>
    <mergeCell ref="AB20:AE21"/>
    <mergeCell ref="M22:M23"/>
    <mergeCell ref="P22:P23"/>
    <mergeCell ref="V22:V23"/>
    <mergeCell ref="AB23:AB24"/>
    <mergeCell ref="AE23:AE24"/>
    <mergeCell ref="P24:P25"/>
    <mergeCell ref="AE25:AE26"/>
    <mergeCell ref="M26:M27"/>
    <mergeCell ref="S26:S27"/>
    <mergeCell ref="AB27:AB28"/>
    <mergeCell ref="J16:J17"/>
    <mergeCell ref="P16:P17"/>
    <mergeCell ref="AB16:AB17"/>
    <mergeCell ref="D18:D19"/>
    <mergeCell ref="M18:M19"/>
    <mergeCell ref="P18:P19"/>
    <mergeCell ref="V18:V19"/>
    <mergeCell ref="Y18:Y19"/>
    <mergeCell ref="AB18:AB19"/>
    <mergeCell ref="AE10:AE11"/>
    <mergeCell ref="G12:G13"/>
    <mergeCell ref="S12:S13"/>
    <mergeCell ref="AE12:AE13"/>
    <mergeCell ref="M14:M15"/>
    <mergeCell ref="P14:P15"/>
    <mergeCell ref="S14:S15"/>
    <mergeCell ref="Y14:Y15"/>
    <mergeCell ref="AB14:AB15"/>
    <mergeCell ref="AE14:AE15"/>
    <mergeCell ref="J8:J9"/>
    <mergeCell ref="P8:P9"/>
    <mergeCell ref="AB8:AB9"/>
    <mergeCell ref="M10:M11"/>
    <mergeCell ref="P10:P11"/>
    <mergeCell ref="S10:S11"/>
    <mergeCell ref="Y10:Y11"/>
    <mergeCell ref="AB10:AB11"/>
    <mergeCell ref="A4:B4"/>
    <mergeCell ref="AB4:AE4"/>
    <mergeCell ref="M6:M7"/>
    <mergeCell ref="Y6:Y7"/>
    <mergeCell ref="AB6:AB7"/>
  </mergeCells>
  <pageMargins left="0.7" right="0.7" top="0.75" bottom="0.75" header="0.3" footer="0.3"/>
  <pageSetup paperSize="9" scale="64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R67"/>
  <sheetViews>
    <sheetView tabSelected="1" view="pageBreakPreview" topLeftCell="A4" zoomScale="60" workbookViewId="0">
      <selection activeCell="H36" sqref="H36"/>
    </sheetView>
  </sheetViews>
  <sheetFormatPr defaultRowHeight="12.75"/>
  <cols>
    <col min="2" max="2" width="11.7109375" customWidth="1"/>
    <col min="3" max="3" width="44.85546875" style="541" customWidth="1"/>
    <col min="4" max="4" width="25.85546875" style="541" customWidth="1"/>
    <col min="5" max="5" width="28.140625" style="541" customWidth="1"/>
    <col min="6" max="6" width="12.28515625" customWidth="1"/>
    <col min="7" max="7" width="10.85546875" customWidth="1"/>
    <col min="11" max="11" width="35.28515625" customWidth="1"/>
  </cols>
  <sheetData>
    <row r="1" spans="1:14" ht="44.25">
      <c r="A1" s="820" t="s">
        <v>155</v>
      </c>
      <c r="B1" s="820"/>
      <c r="C1" s="820"/>
      <c r="D1" s="820"/>
      <c r="E1" s="820"/>
      <c r="F1" s="820"/>
      <c r="G1" s="820"/>
      <c r="H1" s="193"/>
      <c r="I1" s="193"/>
      <c r="J1" s="193"/>
      <c r="K1" s="57"/>
    </row>
    <row r="2" spans="1:14" ht="39.75" customHeight="1">
      <c r="A2" s="821" t="s">
        <v>20</v>
      </c>
      <c r="B2" s="821"/>
      <c r="C2" s="821"/>
      <c r="D2" s="821"/>
      <c r="E2" s="821"/>
      <c r="F2" s="821"/>
      <c r="G2" s="821"/>
      <c r="H2" s="194"/>
      <c r="I2" s="194"/>
      <c r="J2" s="47"/>
      <c r="K2" s="56"/>
    </row>
    <row r="3" spans="1:14" ht="6.75" customHeight="1">
      <c r="A3" s="51"/>
      <c r="B3" s="51"/>
      <c r="C3" s="711"/>
      <c r="D3" s="711"/>
      <c r="E3" s="711"/>
      <c r="F3" s="51"/>
      <c r="G3" s="51"/>
      <c r="H3" s="51"/>
      <c r="I3" s="51"/>
      <c r="J3" s="51"/>
      <c r="K3" s="51"/>
    </row>
    <row r="4" spans="1:14" ht="20.25" customHeight="1">
      <c r="A4" s="195"/>
      <c r="B4" s="822" t="s">
        <v>36</v>
      </c>
      <c r="C4" s="822"/>
      <c r="D4" s="822"/>
      <c r="E4" s="822"/>
      <c r="F4" s="822"/>
      <c r="I4" s="50"/>
    </row>
    <row r="5" spans="1:14" ht="6.75" customHeight="1">
      <c r="A5" s="196"/>
      <c r="B5" s="196"/>
      <c r="C5" s="712"/>
      <c r="D5" s="712"/>
      <c r="E5" s="712"/>
      <c r="F5" s="196"/>
      <c r="G5" s="51"/>
      <c r="H5" s="51"/>
      <c r="I5" s="51"/>
    </row>
    <row r="6" spans="1:14" ht="22.5">
      <c r="A6" s="195"/>
      <c r="B6" s="197" t="s">
        <v>21</v>
      </c>
      <c r="C6" s="742"/>
      <c r="D6" s="712"/>
      <c r="E6" s="712"/>
      <c r="F6" s="198" t="s">
        <v>163</v>
      </c>
      <c r="G6" s="42"/>
      <c r="H6" s="42"/>
      <c r="I6" s="42"/>
    </row>
    <row r="7" spans="1:14" ht="26.25" thickBot="1">
      <c r="A7" s="42"/>
      <c r="B7" s="42"/>
      <c r="C7" s="743" t="s">
        <v>42</v>
      </c>
      <c r="D7" s="713"/>
      <c r="E7" s="713"/>
      <c r="F7" s="42"/>
      <c r="G7" s="42"/>
      <c r="H7" s="42"/>
      <c r="I7" s="42"/>
    </row>
    <row r="8" spans="1:14" ht="21" thickBot="1">
      <c r="B8" s="192" t="s">
        <v>38</v>
      </c>
      <c r="C8" s="223" t="s">
        <v>37</v>
      </c>
      <c r="D8" s="223" t="s">
        <v>39</v>
      </c>
      <c r="E8" s="224" t="s">
        <v>47</v>
      </c>
      <c r="F8" s="225" t="s">
        <v>60</v>
      </c>
    </row>
    <row r="9" spans="1:14" s="203" customFormat="1" ht="28.5" customHeight="1">
      <c r="B9" s="726">
        <v>1</v>
      </c>
      <c r="C9" s="747" t="s">
        <v>31</v>
      </c>
      <c r="D9" s="747" t="s">
        <v>41</v>
      </c>
      <c r="E9" s="747" t="s">
        <v>56</v>
      </c>
      <c r="F9" s="727">
        <v>20</v>
      </c>
    </row>
    <row r="10" spans="1:14" s="203" customFormat="1" ht="28.5" customHeight="1">
      <c r="B10" s="728">
        <v>2</v>
      </c>
      <c r="C10" s="721" t="s">
        <v>29</v>
      </c>
      <c r="D10" s="721" t="s">
        <v>41</v>
      </c>
      <c r="E10" s="721" t="s">
        <v>51</v>
      </c>
      <c r="F10" s="729">
        <v>17</v>
      </c>
    </row>
    <row r="11" spans="1:14" s="203" customFormat="1" ht="28.5" customHeight="1">
      <c r="B11" s="728">
        <v>3</v>
      </c>
      <c r="C11" s="724" t="s">
        <v>165</v>
      </c>
      <c r="D11" s="724" t="s">
        <v>40</v>
      </c>
      <c r="E11" s="724" t="s">
        <v>48</v>
      </c>
      <c r="F11" s="729">
        <v>15</v>
      </c>
    </row>
    <row r="12" spans="1:14" ht="28.5" customHeight="1">
      <c r="B12" s="730">
        <v>4</v>
      </c>
      <c r="C12" s="723" t="s">
        <v>32</v>
      </c>
      <c r="D12" s="723" t="s">
        <v>40</v>
      </c>
      <c r="E12" s="723" t="s">
        <v>48</v>
      </c>
      <c r="F12" s="731">
        <v>14</v>
      </c>
    </row>
    <row r="13" spans="1:14" ht="28.5" customHeight="1">
      <c r="B13" s="730">
        <v>5</v>
      </c>
      <c r="C13" s="723" t="s">
        <v>26</v>
      </c>
      <c r="D13" s="723" t="s">
        <v>40</v>
      </c>
      <c r="E13" s="723" t="s">
        <v>48</v>
      </c>
      <c r="F13" s="731">
        <v>13</v>
      </c>
    </row>
    <row r="14" spans="1:14" ht="28.5" customHeight="1">
      <c r="B14" s="730">
        <v>6</v>
      </c>
      <c r="C14" s="720" t="s">
        <v>33</v>
      </c>
      <c r="D14" s="720" t="s">
        <v>40</v>
      </c>
      <c r="E14" s="720" t="s">
        <v>48</v>
      </c>
      <c r="F14" s="731">
        <v>12</v>
      </c>
      <c r="J14" s="16"/>
      <c r="K14" s="16"/>
      <c r="L14" s="16"/>
      <c r="M14" s="16"/>
      <c r="N14" s="16"/>
    </row>
    <row r="15" spans="1:14" ht="28.5" customHeight="1">
      <c r="B15" s="730">
        <v>7</v>
      </c>
      <c r="C15" s="720" t="s">
        <v>87</v>
      </c>
      <c r="D15" s="720" t="s">
        <v>127</v>
      </c>
      <c r="E15" s="720" t="s">
        <v>48</v>
      </c>
      <c r="F15" s="731">
        <v>11</v>
      </c>
      <c r="J15" s="16"/>
      <c r="K15" s="397"/>
      <c r="L15" s="398"/>
      <c r="M15" s="398"/>
      <c r="N15" s="16"/>
    </row>
    <row r="16" spans="1:14" ht="28.5" customHeight="1">
      <c r="B16" s="730">
        <v>8</v>
      </c>
      <c r="C16" s="723" t="s">
        <v>94</v>
      </c>
      <c r="D16" s="723" t="s">
        <v>40</v>
      </c>
      <c r="E16" s="723" t="s">
        <v>55</v>
      </c>
      <c r="F16" s="731">
        <v>10</v>
      </c>
      <c r="J16" s="16"/>
      <c r="K16" s="16"/>
      <c r="L16" s="16"/>
      <c r="M16" s="16"/>
      <c r="N16" s="16"/>
    </row>
    <row r="17" spans="2:18" ht="28.5" customHeight="1">
      <c r="B17" s="732">
        <v>9</v>
      </c>
      <c r="C17" s="720" t="s">
        <v>86</v>
      </c>
      <c r="D17" s="720" t="s">
        <v>127</v>
      </c>
      <c r="E17" s="720" t="s">
        <v>48</v>
      </c>
      <c r="F17" s="731">
        <v>9</v>
      </c>
      <c r="J17" s="16"/>
      <c r="K17" s="16"/>
      <c r="L17" s="16"/>
      <c r="M17" s="16"/>
      <c r="N17" s="16"/>
    </row>
    <row r="18" spans="2:18" ht="28.5" customHeight="1">
      <c r="B18" s="732">
        <v>10</v>
      </c>
      <c r="C18" s="720" t="s">
        <v>85</v>
      </c>
      <c r="D18" s="720" t="s">
        <v>127</v>
      </c>
      <c r="E18" s="720" t="s">
        <v>48</v>
      </c>
      <c r="F18" s="731">
        <v>8</v>
      </c>
      <c r="J18" s="16"/>
      <c r="K18" s="16"/>
      <c r="L18" s="16"/>
      <c r="M18" s="16"/>
      <c r="N18" s="16"/>
    </row>
    <row r="19" spans="2:18" ht="28.5" customHeight="1">
      <c r="B19" s="732">
        <v>11</v>
      </c>
      <c r="C19" s="720" t="s">
        <v>285</v>
      </c>
      <c r="D19" s="720" t="s">
        <v>127</v>
      </c>
      <c r="E19" s="725"/>
      <c r="F19" s="731">
        <v>7</v>
      </c>
      <c r="J19" s="16"/>
      <c r="K19" s="16"/>
      <c r="L19" s="16"/>
      <c r="M19" s="16"/>
      <c r="N19" s="16"/>
    </row>
    <row r="20" spans="2:18" ht="28.5" customHeight="1">
      <c r="B20" s="732">
        <v>12</v>
      </c>
      <c r="C20" s="723" t="s">
        <v>128</v>
      </c>
      <c r="D20" s="720" t="s">
        <v>41</v>
      </c>
      <c r="E20" s="720" t="s">
        <v>49</v>
      </c>
      <c r="F20" s="731">
        <v>6</v>
      </c>
      <c r="J20" s="16"/>
      <c r="K20" s="399"/>
      <c r="L20" s="400"/>
      <c r="M20" s="400"/>
      <c r="N20" s="16"/>
    </row>
    <row r="21" spans="2:18" ht="28.5" customHeight="1">
      <c r="B21" s="732">
        <v>13</v>
      </c>
      <c r="C21" s="720" t="s">
        <v>170</v>
      </c>
      <c r="D21" s="720" t="s">
        <v>40</v>
      </c>
      <c r="E21" s="720" t="s">
        <v>48</v>
      </c>
      <c r="F21" s="731">
        <v>5</v>
      </c>
      <c r="J21" s="16"/>
      <c r="K21" s="399"/>
      <c r="L21" s="400"/>
      <c r="M21" s="400"/>
      <c r="N21" s="16"/>
    </row>
    <row r="22" spans="2:18" ht="28.5" customHeight="1">
      <c r="B22" s="732">
        <v>14</v>
      </c>
      <c r="C22" s="720" t="s">
        <v>97</v>
      </c>
      <c r="D22" s="720" t="s">
        <v>127</v>
      </c>
      <c r="E22" s="720" t="s">
        <v>48</v>
      </c>
      <c r="F22" s="731">
        <v>4</v>
      </c>
      <c r="J22" s="16"/>
      <c r="K22" s="399"/>
      <c r="L22" s="400"/>
      <c r="M22" s="400"/>
      <c r="N22" s="16"/>
    </row>
    <row r="23" spans="2:18" ht="28.5" customHeight="1">
      <c r="B23" s="732">
        <v>15</v>
      </c>
      <c r="C23" s="723" t="s">
        <v>27</v>
      </c>
      <c r="D23" s="723" t="s">
        <v>40</v>
      </c>
      <c r="E23" s="723" t="s">
        <v>49</v>
      </c>
      <c r="F23" s="731">
        <v>3</v>
      </c>
      <c r="J23" s="16"/>
      <c r="K23" s="399"/>
      <c r="L23" s="400"/>
      <c r="M23" s="400"/>
      <c r="N23" s="16"/>
    </row>
    <row r="24" spans="2:18" ht="28.5" customHeight="1">
      <c r="B24" s="732">
        <v>16</v>
      </c>
      <c r="C24" s="723" t="s">
        <v>167</v>
      </c>
      <c r="D24" s="720" t="s">
        <v>127</v>
      </c>
      <c r="E24" s="725" t="s">
        <v>55</v>
      </c>
      <c r="F24" s="731">
        <v>2</v>
      </c>
      <c r="J24" s="16"/>
      <c r="K24" s="399"/>
      <c r="L24" s="400"/>
      <c r="M24" s="400"/>
      <c r="N24" s="16"/>
    </row>
    <row r="25" spans="2:18" ht="28.5" customHeight="1">
      <c r="B25" s="732">
        <v>17</v>
      </c>
      <c r="C25" s="723" t="s">
        <v>168</v>
      </c>
      <c r="D25" s="720" t="s">
        <v>127</v>
      </c>
      <c r="E25" s="725" t="s">
        <v>55</v>
      </c>
      <c r="F25" s="731">
        <v>1</v>
      </c>
    </row>
    <row r="26" spans="2:18" ht="28.5" customHeight="1">
      <c r="B26" s="732">
        <v>18</v>
      </c>
      <c r="C26" s="723" t="s">
        <v>169</v>
      </c>
      <c r="D26" s="720" t="s">
        <v>127</v>
      </c>
      <c r="E26" s="725"/>
      <c r="F26" s="731">
        <v>1</v>
      </c>
    </row>
    <row r="27" spans="2:18" ht="28.5" customHeight="1" thickBot="1">
      <c r="B27" s="733" t="s">
        <v>108</v>
      </c>
      <c r="C27" s="734" t="s">
        <v>166</v>
      </c>
      <c r="D27" s="735" t="s">
        <v>127</v>
      </c>
      <c r="E27" s="736" t="s">
        <v>55</v>
      </c>
      <c r="F27" s="737">
        <v>1</v>
      </c>
    </row>
    <row r="28" spans="2:18" ht="9" customHeight="1">
      <c r="B28" s="16"/>
      <c r="C28" s="744"/>
      <c r="D28" s="542"/>
      <c r="E28" s="542"/>
      <c r="J28" s="16"/>
      <c r="K28" s="394"/>
      <c r="L28" s="16"/>
      <c r="M28" s="16"/>
    </row>
    <row r="29" spans="2:18" ht="26.25" thickBot="1">
      <c r="B29" s="42"/>
      <c r="C29" s="743" t="s">
        <v>43</v>
      </c>
      <c r="D29" s="713"/>
      <c r="J29" s="16"/>
      <c r="K29" s="394"/>
      <c r="L29" s="16"/>
      <c r="M29" s="16"/>
    </row>
    <row r="30" spans="2:18" ht="21" thickBot="1">
      <c r="B30" s="192" t="s">
        <v>38</v>
      </c>
      <c r="C30" s="223" t="s">
        <v>37</v>
      </c>
      <c r="D30" s="223" t="s">
        <v>39</v>
      </c>
      <c r="E30" s="224" t="s">
        <v>47</v>
      </c>
      <c r="F30" s="225" t="s">
        <v>60</v>
      </c>
      <c r="J30" s="16"/>
      <c r="K30" s="394"/>
      <c r="L30" s="16"/>
      <c r="M30" s="16"/>
    </row>
    <row r="31" spans="2:18" s="203" customFormat="1" ht="28.5" customHeight="1">
      <c r="B31" s="390">
        <v>1</v>
      </c>
      <c r="C31" s="747" t="s">
        <v>65</v>
      </c>
      <c r="D31" s="747" t="s">
        <v>40</v>
      </c>
      <c r="E31" s="747" t="s">
        <v>55</v>
      </c>
      <c r="F31" s="391">
        <v>20</v>
      </c>
      <c r="J31" s="395"/>
      <c r="K31" s="396"/>
      <c r="L31" s="395"/>
      <c r="M31" s="395"/>
    </row>
    <row r="32" spans="2:18" s="203" customFormat="1" ht="28.5" customHeight="1">
      <c r="B32" s="392">
        <v>2</v>
      </c>
      <c r="C32" s="722" t="s">
        <v>288</v>
      </c>
      <c r="D32" s="722" t="s">
        <v>40</v>
      </c>
      <c r="E32" s="722" t="s">
        <v>48</v>
      </c>
      <c r="F32" s="393">
        <v>17</v>
      </c>
      <c r="J32" s="395"/>
      <c r="K32" s="396"/>
      <c r="L32" s="395"/>
      <c r="M32" s="395"/>
      <c r="P32"/>
      <c r="Q32"/>
      <c r="R32"/>
    </row>
    <row r="33" spans="2:18" s="203" customFormat="1" ht="28.5" customHeight="1">
      <c r="B33" s="392">
        <v>3</v>
      </c>
      <c r="C33" s="721" t="s">
        <v>66</v>
      </c>
      <c r="D33" s="721" t="s">
        <v>41</v>
      </c>
      <c r="E33" s="721" t="s">
        <v>56</v>
      </c>
      <c r="F33" s="393">
        <v>15</v>
      </c>
      <c r="J33" s="395"/>
      <c r="K33" s="396"/>
      <c r="L33" s="395"/>
      <c r="M33" s="395"/>
      <c r="P33"/>
      <c r="Q33"/>
      <c r="R33"/>
    </row>
    <row r="34" spans="2:18" ht="28.5" customHeight="1">
      <c r="B34" s="388">
        <v>4</v>
      </c>
      <c r="C34" s="720" t="s">
        <v>289</v>
      </c>
      <c r="D34" s="720" t="s">
        <v>40</v>
      </c>
      <c r="E34" s="720" t="s">
        <v>48</v>
      </c>
      <c r="F34" s="58">
        <v>14</v>
      </c>
      <c r="J34" s="16"/>
      <c r="K34" s="394"/>
      <c r="L34" s="16"/>
      <c r="M34" s="16"/>
    </row>
    <row r="35" spans="2:18" ht="28.5" customHeight="1" thickBot="1">
      <c r="B35" s="389">
        <v>5</v>
      </c>
      <c r="C35" s="720" t="s">
        <v>105</v>
      </c>
      <c r="D35" s="720" t="s">
        <v>40</v>
      </c>
      <c r="E35" s="720" t="s">
        <v>106</v>
      </c>
      <c r="F35" s="59">
        <v>13</v>
      </c>
      <c r="J35" s="16"/>
      <c r="K35" s="394"/>
      <c r="L35" s="16"/>
      <c r="M35" s="16"/>
    </row>
    <row r="36" spans="2:18">
      <c r="J36" s="16"/>
      <c r="K36" s="16"/>
      <c r="L36" s="16"/>
      <c r="M36" s="16"/>
    </row>
    <row r="37" spans="2:18" ht="25.5" hidden="1">
      <c r="B37" s="84" t="s">
        <v>57</v>
      </c>
      <c r="C37" s="714"/>
      <c r="D37" s="738"/>
      <c r="E37" s="714"/>
      <c r="F37" s="63"/>
      <c r="G37" s="63"/>
      <c r="H37" s="64"/>
      <c r="J37" s="16"/>
      <c r="K37" s="16"/>
      <c r="L37" s="16"/>
      <c r="M37" s="16"/>
    </row>
    <row r="38" spans="2:18" ht="9.75" hidden="1" customHeight="1" thickBot="1">
      <c r="B38" s="1"/>
      <c r="C38" s="67"/>
      <c r="D38" s="739"/>
      <c r="E38" s="67"/>
      <c r="F38" s="67"/>
      <c r="G38" s="68"/>
      <c r="H38" s="64"/>
      <c r="J38" s="16"/>
      <c r="K38" s="16"/>
      <c r="L38" s="16"/>
      <c r="M38" s="16"/>
    </row>
    <row r="39" spans="2:18" ht="20.25" hidden="1">
      <c r="B39" s="823" t="s">
        <v>5</v>
      </c>
      <c r="C39" s="825" t="s">
        <v>58</v>
      </c>
      <c r="D39" s="827" t="s">
        <v>59</v>
      </c>
      <c r="E39" s="828"/>
      <c r="F39" s="829" t="s">
        <v>60</v>
      </c>
      <c r="J39" s="16"/>
      <c r="K39" s="16"/>
      <c r="L39" s="16"/>
      <c r="M39" s="16"/>
    </row>
    <row r="40" spans="2:18" ht="20.25" hidden="1">
      <c r="B40" s="824"/>
      <c r="C40" s="826"/>
      <c r="D40" s="715" t="s">
        <v>61</v>
      </c>
      <c r="E40" s="715" t="s">
        <v>62</v>
      </c>
      <c r="F40" s="830"/>
      <c r="J40" s="16"/>
      <c r="K40" s="16"/>
      <c r="L40" s="16"/>
      <c r="M40" s="16"/>
    </row>
    <row r="41" spans="2:18" ht="18.75" hidden="1">
      <c r="B41" s="76">
        <v>1</v>
      </c>
      <c r="C41" s="745" t="s">
        <v>40</v>
      </c>
      <c r="D41" s="716" t="str">
        <f ca="1">COUNTIF(D$30:D$35,C41)&amp;"("&amp;H41&amp;")"</f>
        <v>4(64)</v>
      </c>
      <c r="E41" s="716" t="str">
        <f ca="1">COUNTIF(D$8:D$26,C41)&amp;"("&amp;I41&amp;")"</f>
        <v>7(72)</v>
      </c>
      <c r="F41" s="79">
        <f ca="1">H41+I41</f>
        <v>136</v>
      </c>
      <c r="H41" s="75">
        <f ca="1">SUMIF(D$30:F$35,C41,F$30:F$35)</f>
        <v>64</v>
      </c>
      <c r="I41" s="75">
        <f ca="1">SUMIF(D$8:F$27,C41,F$8:F$27)</f>
        <v>72</v>
      </c>
      <c r="J41" s="16"/>
      <c r="K41" s="16"/>
      <c r="L41" s="16"/>
      <c r="M41" s="16"/>
    </row>
    <row r="42" spans="2:18" ht="18.75" hidden="1">
      <c r="B42" s="69">
        <v>2</v>
      </c>
      <c r="C42" s="714" t="s">
        <v>41</v>
      </c>
      <c r="D42" s="717" t="str">
        <f ca="1">COUNTIF(D$30:D$35,C42)&amp;"("&amp;H42&amp;")"</f>
        <v>1(15)</v>
      </c>
      <c r="E42" s="717" t="str">
        <f ca="1">COUNTIF(D$8:D$26,C42)&amp;"("&amp;I42&amp;")"</f>
        <v>3(43)</v>
      </c>
      <c r="F42" s="73">
        <f ca="1">H42+I42</f>
        <v>58</v>
      </c>
      <c r="H42" s="75">
        <f ca="1">SUMIF(D$30:F$35,C42,F$30:F$35)</f>
        <v>15</v>
      </c>
      <c r="I42" s="75">
        <f ca="1">SUMIF(D$8:F$27,C42,F$8:F$27)</f>
        <v>43</v>
      </c>
      <c r="J42" s="16"/>
      <c r="K42" s="16"/>
      <c r="L42" s="16"/>
      <c r="M42" s="16"/>
    </row>
    <row r="43" spans="2:18" ht="18.75" hidden="1">
      <c r="B43" s="69">
        <v>3</v>
      </c>
      <c r="C43" s="394" t="s">
        <v>54</v>
      </c>
      <c r="D43" s="717" t="str">
        <f ca="1">COUNTIF(D$30:D$35,C43)&amp;"("&amp;H43&amp;")"</f>
        <v>0(0)</v>
      </c>
      <c r="E43" s="717" t="str">
        <f ca="1">COUNTIF(D$8:D$26,C43)&amp;"("&amp;I43&amp;")"</f>
        <v>0(0)</v>
      </c>
      <c r="F43" s="73">
        <f ca="1">H43+I43</f>
        <v>0</v>
      </c>
      <c r="H43" s="75">
        <f ca="1">SUMIF(D$30:F$35,C43,F$30:F$35)</f>
        <v>0</v>
      </c>
      <c r="I43" s="75">
        <f ca="1">SUMIF(D$8:F$27,C43,F$8:F$27)</f>
        <v>0</v>
      </c>
      <c r="J43" s="16"/>
      <c r="K43" s="16"/>
      <c r="L43" s="16"/>
      <c r="M43" s="16"/>
    </row>
    <row r="44" spans="2:18" ht="19.5" hidden="1" thickBot="1">
      <c r="B44" s="71">
        <v>4</v>
      </c>
      <c r="C44" s="746" t="s">
        <v>53</v>
      </c>
      <c r="D44" s="718" t="str">
        <f ca="1">COUNTIF(D$30:D$35,C44)&amp;"("&amp;H44&amp;")"</f>
        <v>0(0)</v>
      </c>
      <c r="E44" s="718" t="str">
        <f ca="1">COUNTIF(D$8:D$26,C44)&amp;"("&amp;I44&amp;")"</f>
        <v>0(0)</v>
      </c>
      <c r="F44" s="74">
        <f ca="1">H44+I44</f>
        <v>0</v>
      </c>
      <c r="H44" s="75">
        <f ca="1">SUMIF(D$30:F$35,C44,F$30:F$35)</f>
        <v>0</v>
      </c>
      <c r="I44" s="75">
        <f ca="1">SUMIF(D$8:F$27,C44,F$8:F$27)</f>
        <v>0</v>
      </c>
      <c r="J44" s="16"/>
      <c r="K44" s="16"/>
      <c r="L44" s="16"/>
      <c r="M44" s="16"/>
    </row>
    <row r="45" spans="2:18" hidden="1">
      <c r="J45" s="16"/>
      <c r="K45" s="16"/>
      <c r="L45" s="16"/>
      <c r="M45" s="16"/>
    </row>
    <row r="46" spans="2:18" hidden="1">
      <c r="J46" s="16"/>
      <c r="K46" s="16"/>
      <c r="L46" s="16"/>
      <c r="M46" s="16"/>
    </row>
    <row r="47" spans="2:18" ht="25.5" hidden="1">
      <c r="B47" s="84" t="s">
        <v>63</v>
      </c>
      <c r="C47" s="714"/>
      <c r="D47" s="738"/>
      <c r="E47" s="714"/>
      <c r="F47" s="63"/>
      <c r="G47" s="63"/>
      <c r="H47" s="64"/>
      <c r="J47" s="16"/>
      <c r="K47" s="16"/>
      <c r="L47" s="16"/>
      <c r="M47" s="16"/>
    </row>
    <row r="48" spans="2:18" ht="8.25" hidden="1" customHeight="1" thickBot="1">
      <c r="B48" s="1"/>
      <c r="C48" s="67"/>
      <c r="D48" s="739"/>
      <c r="E48" s="67"/>
      <c r="F48" s="67"/>
      <c r="G48" s="68"/>
      <c r="H48" s="64"/>
      <c r="J48" s="16"/>
      <c r="K48" s="16"/>
      <c r="L48" s="16"/>
      <c r="M48" s="16"/>
    </row>
    <row r="49" spans="2:18" ht="20.25" hidden="1">
      <c r="B49" s="823" t="s">
        <v>5</v>
      </c>
      <c r="C49" s="825" t="s">
        <v>58</v>
      </c>
      <c r="D49" s="827" t="s">
        <v>59</v>
      </c>
      <c r="E49" s="828"/>
      <c r="F49" s="829" t="s">
        <v>60</v>
      </c>
      <c r="J49" s="16"/>
      <c r="K49" s="16"/>
      <c r="L49" s="16"/>
      <c r="M49" s="16"/>
    </row>
    <row r="50" spans="2:18" ht="20.25" hidden="1">
      <c r="B50" s="824"/>
      <c r="C50" s="826"/>
      <c r="D50" s="715" t="s">
        <v>61</v>
      </c>
      <c r="E50" s="715" t="s">
        <v>62</v>
      </c>
      <c r="F50" s="830"/>
      <c r="J50" s="16"/>
      <c r="K50" s="16"/>
      <c r="L50" s="16"/>
      <c r="M50" s="16"/>
    </row>
    <row r="51" spans="2:18" ht="18.75" hidden="1">
      <c r="B51" s="76">
        <v>1</v>
      </c>
      <c r="C51" s="745" t="s">
        <v>48</v>
      </c>
      <c r="D51" s="716" t="str">
        <f t="shared" ref="D51:D57" ca="1" si="0">COUNTIF(E$30:E$35,C51)&amp;"("&amp;H51&amp;")"</f>
        <v>2(31)</v>
      </c>
      <c r="E51" s="716" t="str">
        <f t="shared" ref="E51:E57" ca="1" si="1">COUNTIF(E$8:E$26,C51)&amp;"("&amp;I51&amp;")"</f>
        <v>9(91)</v>
      </c>
      <c r="F51" s="79">
        <f t="shared" ref="F51:F57" ca="1" si="2">H51+I51</f>
        <v>122</v>
      </c>
      <c r="H51" s="75">
        <f t="shared" ref="H51:H57" ca="1" si="3">SUMIF(E$30:F$35,C51,F$30:F$35)</f>
        <v>31</v>
      </c>
      <c r="I51" s="75">
        <f t="shared" ref="I51:I57" ca="1" si="4">SUMIF(E$8:F$27,C51,F$8:F$27)</f>
        <v>91</v>
      </c>
      <c r="J51" s="16"/>
      <c r="K51" s="16"/>
      <c r="L51" s="16"/>
      <c r="M51" s="16"/>
    </row>
    <row r="52" spans="2:18" ht="18.75" hidden="1">
      <c r="B52" s="69">
        <v>2</v>
      </c>
      <c r="C52" s="714" t="s">
        <v>49</v>
      </c>
      <c r="D52" s="717" t="str">
        <f t="shared" ca="1" si="0"/>
        <v>0(0)</v>
      </c>
      <c r="E52" s="717" t="str">
        <f t="shared" ca="1" si="1"/>
        <v>2(9)</v>
      </c>
      <c r="F52" s="73">
        <f t="shared" ca="1" si="2"/>
        <v>9</v>
      </c>
      <c r="H52" s="75">
        <f t="shared" ca="1" si="3"/>
        <v>0</v>
      </c>
      <c r="I52" s="75">
        <f t="shared" ca="1" si="4"/>
        <v>9</v>
      </c>
      <c r="J52" s="16"/>
      <c r="K52" s="16"/>
      <c r="L52" s="16"/>
      <c r="M52" s="16"/>
    </row>
    <row r="53" spans="2:18" ht="18.75" hidden="1">
      <c r="B53" s="69">
        <v>3</v>
      </c>
      <c r="C53" s="714" t="s">
        <v>52</v>
      </c>
      <c r="D53" s="717" t="str">
        <f t="shared" ca="1" si="0"/>
        <v>0(0)</v>
      </c>
      <c r="E53" s="717" t="str">
        <f t="shared" ca="1" si="1"/>
        <v>0(0)</v>
      </c>
      <c r="F53" s="73">
        <f t="shared" ca="1" si="2"/>
        <v>0</v>
      </c>
      <c r="H53" s="75">
        <f t="shared" ca="1" si="3"/>
        <v>0</v>
      </c>
      <c r="I53" s="75">
        <f t="shared" ca="1" si="4"/>
        <v>0</v>
      </c>
      <c r="J53" s="16"/>
      <c r="K53" s="16"/>
      <c r="L53" s="16"/>
      <c r="M53" s="16"/>
    </row>
    <row r="54" spans="2:18" ht="18.75" hidden="1">
      <c r="B54" s="69">
        <v>4</v>
      </c>
      <c r="C54" s="714" t="s">
        <v>55</v>
      </c>
      <c r="D54" s="717" t="str">
        <f t="shared" ca="1" si="0"/>
        <v>1(20)</v>
      </c>
      <c r="E54" s="717" t="str">
        <f t="shared" ca="1" si="1"/>
        <v>3(14)</v>
      </c>
      <c r="F54" s="73">
        <f t="shared" ca="1" si="2"/>
        <v>34</v>
      </c>
      <c r="H54" s="75">
        <f t="shared" ca="1" si="3"/>
        <v>20</v>
      </c>
      <c r="I54" s="75">
        <f t="shared" ca="1" si="4"/>
        <v>14</v>
      </c>
      <c r="J54" s="16"/>
      <c r="K54" s="16"/>
      <c r="L54" s="16"/>
      <c r="M54" s="16"/>
    </row>
    <row r="55" spans="2:18" ht="18.75" hidden="1">
      <c r="B55" s="69">
        <v>5</v>
      </c>
      <c r="C55" s="714" t="s">
        <v>56</v>
      </c>
      <c r="D55" s="717" t="str">
        <f t="shared" ca="1" si="0"/>
        <v>1(15)</v>
      </c>
      <c r="E55" s="717" t="str">
        <f t="shared" ca="1" si="1"/>
        <v>1(20)</v>
      </c>
      <c r="F55" s="73">
        <f t="shared" ca="1" si="2"/>
        <v>35</v>
      </c>
      <c r="H55" s="75">
        <f t="shared" ca="1" si="3"/>
        <v>15</v>
      </c>
      <c r="I55" s="75">
        <f t="shared" ca="1" si="4"/>
        <v>20</v>
      </c>
      <c r="J55" s="16"/>
      <c r="K55" s="16"/>
      <c r="L55" s="16"/>
      <c r="M55" s="16"/>
    </row>
    <row r="56" spans="2:18" ht="18.75" hidden="1">
      <c r="B56" s="69">
        <v>6</v>
      </c>
      <c r="C56" s="394" t="s">
        <v>50</v>
      </c>
      <c r="D56" s="717" t="str">
        <f t="shared" ca="1" si="0"/>
        <v>0(0)</v>
      </c>
      <c r="E56" s="717" t="str">
        <f t="shared" ca="1" si="1"/>
        <v>0(0)</v>
      </c>
      <c r="F56" s="73">
        <f t="shared" ca="1" si="2"/>
        <v>0</v>
      </c>
      <c r="H56" s="75">
        <f t="shared" ca="1" si="3"/>
        <v>0</v>
      </c>
      <c r="I56" s="75">
        <f t="shared" ca="1" si="4"/>
        <v>0</v>
      </c>
      <c r="J56" s="16"/>
      <c r="K56" s="16"/>
      <c r="L56" s="16"/>
      <c r="M56" s="16"/>
    </row>
    <row r="57" spans="2:18" ht="19.5" hidden="1" thickBot="1">
      <c r="B57" s="71">
        <v>7</v>
      </c>
      <c r="C57" s="746" t="s">
        <v>51</v>
      </c>
      <c r="D57" s="718" t="str">
        <f t="shared" ca="1" si="0"/>
        <v>0(0)</v>
      </c>
      <c r="E57" s="718" t="str">
        <f t="shared" ca="1" si="1"/>
        <v>1(17)</v>
      </c>
      <c r="F57" s="74">
        <f t="shared" ca="1" si="2"/>
        <v>17</v>
      </c>
      <c r="H57" s="75">
        <f t="shared" ca="1" si="3"/>
        <v>0</v>
      </c>
      <c r="I57" s="75">
        <f t="shared" ca="1" si="4"/>
        <v>17</v>
      </c>
      <c r="J57" s="16"/>
      <c r="K57" s="16"/>
      <c r="L57" s="16"/>
      <c r="M57" s="16"/>
    </row>
    <row r="58" spans="2:18" hidden="1">
      <c r="J58" s="16"/>
      <c r="K58" s="16"/>
      <c r="L58" s="16"/>
      <c r="M58" s="16"/>
    </row>
    <row r="59" spans="2:18" ht="26.25" thickBot="1">
      <c r="C59" s="743" t="s">
        <v>98</v>
      </c>
      <c r="J59" s="16"/>
      <c r="K59" s="16"/>
      <c r="L59" s="16"/>
      <c r="M59" s="16"/>
    </row>
    <row r="60" spans="2:18" ht="21" thickBot="1">
      <c r="B60" s="465" t="s">
        <v>38</v>
      </c>
      <c r="C60" s="467" t="s">
        <v>37</v>
      </c>
      <c r="D60" s="82" t="s">
        <v>39</v>
      </c>
      <c r="E60" s="429" t="s">
        <v>47</v>
      </c>
      <c r="F60" s="83" t="s">
        <v>60</v>
      </c>
      <c r="H60" s="16"/>
      <c r="I60" s="16"/>
      <c r="J60" s="16"/>
      <c r="K60" s="16"/>
    </row>
    <row r="61" spans="2:18" s="203" customFormat="1" ht="40.5" customHeight="1">
      <c r="B61" s="227" t="s">
        <v>11</v>
      </c>
      <c r="C61" s="484"/>
      <c r="D61" s="485"/>
      <c r="E61" s="486"/>
      <c r="F61" s="428">
        <v>20</v>
      </c>
      <c r="P61"/>
      <c r="Q61"/>
      <c r="R61"/>
    </row>
    <row r="62" spans="2:18" s="203" customFormat="1" ht="40.5" customHeight="1">
      <c r="B62" s="228" t="s">
        <v>12</v>
      </c>
      <c r="C62" s="484"/>
      <c r="D62" s="485"/>
      <c r="E62" s="486"/>
      <c r="F62" s="393">
        <v>17</v>
      </c>
      <c r="P62"/>
      <c r="Q62"/>
      <c r="R62"/>
    </row>
    <row r="63" spans="2:18" s="203" customFormat="1" ht="40.5" customHeight="1" thickBot="1">
      <c r="B63" s="466" t="s">
        <v>13</v>
      </c>
      <c r="C63" s="484"/>
      <c r="D63" s="487"/>
      <c r="E63" s="488"/>
      <c r="F63" s="427">
        <v>15</v>
      </c>
      <c r="P63"/>
      <c r="Q63"/>
      <c r="R63"/>
    </row>
    <row r="64" spans="2:18" ht="25.5" customHeight="1">
      <c r="B64" s="200"/>
      <c r="C64" s="710"/>
      <c r="D64" s="710"/>
      <c r="E64" s="710"/>
    </row>
    <row r="65" spans="2:8" ht="26.25">
      <c r="B65" s="10" t="s">
        <v>6</v>
      </c>
      <c r="C65" s="740"/>
      <c r="D65" s="740"/>
      <c r="E65" s="719" t="s">
        <v>34</v>
      </c>
      <c r="F65" s="26"/>
      <c r="H65" s="26"/>
    </row>
    <row r="66" spans="2:8" ht="9.75" customHeight="1">
      <c r="B66" s="10"/>
      <c r="C66" s="740"/>
      <c r="D66" s="740"/>
      <c r="E66" s="719"/>
      <c r="F66" s="26"/>
      <c r="H66" s="26"/>
    </row>
    <row r="67" spans="2:8" ht="25.5" customHeight="1">
      <c r="B67" s="10" t="s">
        <v>35</v>
      </c>
      <c r="C67" s="719"/>
      <c r="D67" s="741"/>
      <c r="E67" s="719" t="s">
        <v>7</v>
      </c>
      <c r="F67" s="12"/>
      <c r="H67" s="12"/>
    </row>
  </sheetData>
  <sortState ref="I18:I22">
    <sortCondition ref="I20:I24"/>
  </sortState>
  <mergeCells count="11">
    <mergeCell ref="F49:F50"/>
    <mergeCell ref="A1:G1"/>
    <mergeCell ref="A2:G2"/>
    <mergeCell ref="B4:F4"/>
    <mergeCell ref="F39:F40"/>
    <mergeCell ref="B39:B40"/>
    <mergeCell ref="C39:C40"/>
    <mergeCell ref="D39:E39"/>
    <mergeCell ref="B49:B50"/>
    <mergeCell ref="C49:C50"/>
    <mergeCell ref="D49:E49"/>
  </mergeCells>
  <pageMargins left="0.55118110236220474" right="0.19685039370078741" top="0.35433070866141736" bottom="0.19685039370078741" header="0.31496062992125984" footer="0.39370078740157483"/>
  <pageSetup paperSize="9" scale="60" orientation="portrait" horizontalDpi="300" verticalDpi="300" r:id="rId1"/>
  <headerFooter differentOddEven="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A2:N34"/>
  <sheetViews>
    <sheetView view="pageBreakPreview" topLeftCell="A13" zoomScale="60" zoomScaleNormal="100" workbookViewId="0">
      <selection activeCell="H14" sqref="H14"/>
    </sheetView>
  </sheetViews>
  <sheetFormatPr defaultRowHeight="12.75"/>
  <cols>
    <col min="1" max="1" width="4.5703125" customWidth="1"/>
    <col min="2" max="2" width="8.5703125" customWidth="1"/>
    <col min="3" max="7" width="20.42578125" customWidth="1"/>
    <col min="8" max="8" width="17.28515625" customWidth="1"/>
    <col min="9" max="10" width="19.85546875" customWidth="1"/>
    <col min="11" max="11" width="18.140625" customWidth="1"/>
  </cols>
  <sheetData>
    <row r="2" spans="1:14" ht="44.25">
      <c r="A2" s="834" t="s">
        <v>155</v>
      </c>
      <c r="B2" s="834"/>
      <c r="C2" s="834"/>
      <c r="D2" s="834"/>
      <c r="E2" s="834"/>
      <c r="F2" s="834"/>
      <c r="G2" s="834"/>
      <c r="H2" s="834"/>
      <c r="I2" s="834"/>
      <c r="J2" s="834"/>
      <c r="K2" s="834"/>
      <c r="L2" s="193"/>
      <c r="M2" s="193"/>
      <c r="N2" s="193"/>
    </row>
    <row r="3" spans="1:14" ht="34.5">
      <c r="A3" s="835" t="s">
        <v>20</v>
      </c>
      <c r="B3" s="835"/>
      <c r="C3" s="835"/>
      <c r="D3" s="835"/>
      <c r="E3" s="835"/>
      <c r="F3" s="835"/>
      <c r="G3" s="835"/>
      <c r="H3" s="835"/>
      <c r="I3" s="835"/>
      <c r="J3" s="835"/>
      <c r="K3" s="835"/>
      <c r="L3" s="56"/>
      <c r="M3" s="56"/>
      <c r="N3" s="56"/>
    </row>
    <row r="5" spans="1:14" ht="20.25">
      <c r="B5" s="432" t="s">
        <v>21</v>
      </c>
      <c r="K5" s="438" t="s">
        <v>162</v>
      </c>
    </row>
    <row r="6" spans="1:14" ht="31.5" customHeight="1">
      <c r="B6" s="197"/>
    </row>
    <row r="7" spans="1:14" ht="20.25">
      <c r="B7" s="433"/>
      <c r="C7" s="434" t="s">
        <v>152</v>
      </c>
      <c r="D7" s="434"/>
      <c r="E7" s="434"/>
      <c r="F7" s="434"/>
      <c r="G7" s="434"/>
      <c r="H7" s="434"/>
      <c r="I7" s="434"/>
      <c r="J7" s="434"/>
      <c r="K7" s="62"/>
    </row>
    <row r="8" spans="1:14" ht="36.75" customHeight="1" thickBot="1">
      <c r="B8" s="433"/>
      <c r="C8" s="1"/>
      <c r="D8" s="1"/>
      <c r="E8" s="1"/>
      <c r="F8" s="1"/>
      <c r="G8" s="1"/>
      <c r="H8" s="1"/>
      <c r="I8" s="1"/>
      <c r="J8" s="1"/>
      <c r="K8" s="65"/>
    </row>
    <row r="9" spans="1:14" ht="18" customHeight="1">
      <c r="B9" s="836" t="s">
        <v>122</v>
      </c>
      <c r="C9" s="838" t="s">
        <v>58</v>
      </c>
      <c r="D9" s="838" t="s">
        <v>44</v>
      </c>
      <c r="E9" s="838" t="s">
        <v>45</v>
      </c>
      <c r="F9" s="838" t="s">
        <v>98</v>
      </c>
      <c r="G9" s="838" t="s">
        <v>42</v>
      </c>
      <c r="H9" s="838" t="s">
        <v>43</v>
      </c>
      <c r="I9" s="838" t="s">
        <v>46</v>
      </c>
      <c r="J9" s="840" t="s">
        <v>60</v>
      </c>
      <c r="K9" s="840" t="s">
        <v>5</v>
      </c>
    </row>
    <row r="10" spans="1:14" ht="18.75" customHeight="1" thickBot="1">
      <c r="B10" s="837"/>
      <c r="C10" s="839"/>
      <c r="D10" s="848"/>
      <c r="E10" s="848"/>
      <c r="F10" s="848"/>
      <c r="G10" s="848"/>
      <c r="H10" s="848"/>
      <c r="I10" s="848"/>
      <c r="J10" s="841"/>
      <c r="K10" s="841"/>
    </row>
    <row r="11" spans="1:14" ht="46.5" customHeight="1">
      <c r="B11" s="443">
        <v>1</v>
      </c>
      <c r="C11" s="792" t="s">
        <v>40</v>
      </c>
      <c r="D11" s="471" t="s">
        <v>137</v>
      </c>
      <c r="E11" s="471">
        <v>20</v>
      </c>
      <c r="F11" s="471" t="s">
        <v>129</v>
      </c>
      <c r="G11" s="795" t="s">
        <v>353</v>
      </c>
      <c r="H11" s="471" t="s">
        <v>138</v>
      </c>
      <c r="I11" s="471" t="s">
        <v>139</v>
      </c>
      <c r="J11" s="471">
        <v>312</v>
      </c>
      <c r="K11" s="471" t="s">
        <v>132</v>
      </c>
    </row>
    <row r="12" spans="1:14" ht="33.75" customHeight="1">
      <c r="B12" s="442">
        <v>2</v>
      </c>
      <c r="C12" s="793" t="s">
        <v>41</v>
      </c>
      <c r="D12" s="791"/>
      <c r="E12" s="471" t="s">
        <v>129</v>
      </c>
      <c r="F12" s="471" t="s">
        <v>129</v>
      </c>
      <c r="G12" s="791" t="s">
        <v>352</v>
      </c>
      <c r="H12" s="471">
        <v>17</v>
      </c>
      <c r="I12" s="471">
        <v>15</v>
      </c>
      <c r="J12" s="471">
        <v>111</v>
      </c>
      <c r="K12" s="471" t="s">
        <v>133</v>
      </c>
    </row>
    <row r="13" spans="1:14" ht="34.5" customHeight="1" thickBot="1">
      <c r="B13" s="441">
        <v>3</v>
      </c>
      <c r="C13" s="794" t="s">
        <v>127</v>
      </c>
      <c r="D13" s="471" t="s">
        <v>141</v>
      </c>
      <c r="E13" s="471" t="s">
        <v>129</v>
      </c>
      <c r="F13" s="471" t="s">
        <v>129</v>
      </c>
      <c r="G13" s="795" t="s">
        <v>354</v>
      </c>
      <c r="H13" s="471" t="s">
        <v>129</v>
      </c>
      <c r="I13" s="471" t="s">
        <v>129</v>
      </c>
      <c r="J13" s="471">
        <v>32</v>
      </c>
      <c r="K13" s="471" t="s">
        <v>134</v>
      </c>
    </row>
    <row r="14" spans="1:14" ht="41.25" customHeight="1">
      <c r="B14" s="433"/>
      <c r="C14" s="62"/>
      <c r="D14" s="62"/>
      <c r="E14" s="62"/>
      <c r="F14" s="62"/>
      <c r="G14" s="62"/>
      <c r="H14" s="62"/>
      <c r="I14" s="62"/>
      <c r="J14" s="62"/>
      <c r="K14" s="436"/>
    </row>
    <row r="15" spans="1:14" ht="20.25">
      <c r="C15" s="434" t="s">
        <v>153</v>
      </c>
      <c r="D15" s="434"/>
      <c r="E15" s="434"/>
      <c r="F15" s="434"/>
      <c r="G15" s="434"/>
      <c r="H15" s="434"/>
      <c r="I15" s="434"/>
      <c r="J15" s="434"/>
      <c r="K15" s="248"/>
    </row>
    <row r="16" spans="1:14" ht="30.75" customHeight="1" thickBot="1">
      <c r="B16" s="1"/>
      <c r="C16" s="236"/>
      <c r="D16" s="236"/>
      <c r="E16" s="236"/>
      <c r="F16" s="236"/>
      <c r="G16" s="236"/>
      <c r="H16" s="236"/>
      <c r="I16" s="236"/>
      <c r="J16" s="236"/>
      <c r="K16" s="437"/>
    </row>
    <row r="17" spans="2:11" ht="18" customHeight="1">
      <c r="B17" s="842" t="s">
        <v>122</v>
      </c>
      <c r="C17" s="844" t="s">
        <v>131</v>
      </c>
      <c r="D17" s="851" t="s">
        <v>44</v>
      </c>
      <c r="E17" s="844" t="s">
        <v>45</v>
      </c>
      <c r="F17" s="851" t="s">
        <v>98</v>
      </c>
      <c r="G17" s="844" t="s">
        <v>42</v>
      </c>
      <c r="H17" s="851" t="s">
        <v>43</v>
      </c>
      <c r="I17" s="844" t="s">
        <v>46</v>
      </c>
      <c r="J17" s="849" t="s">
        <v>60</v>
      </c>
      <c r="K17" s="846" t="s">
        <v>5</v>
      </c>
    </row>
    <row r="18" spans="2:11" ht="18.75" customHeight="1" thickBot="1">
      <c r="B18" s="843"/>
      <c r="C18" s="845"/>
      <c r="D18" s="852"/>
      <c r="E18" s="845"/>
      <c r="F18" s="852"/>
      <c r="G18" s="845"/>
      <c r="H18" s="852"/>
      <c r="I18" s="845"/>
      <c r="J18" s="850"/>
      <c r="K18" s="847"/>
    </row>
    <row r="19" spans="2:11" ht="41.25" customHeight="1">
      <c r="B19" s="446">
        <v>1</v>
      </c>
      <c r="C19" s="472" t="s">
        <v>48</v>
      </c>
      <c r="D19" s="473" t="s">
        <v>142</v>
      </c>
      <c r="E19" s="474" t="s">
        <v>143</v>
      </c>
      <c r="F19" s="473" t="s">
        <v>129</v>
      </c>
      <c r="G19" s="475" t="s">
        <v>144</v>
      </c>
      <c r="H19" s="473">
        <v>13</v>
      </c>
      <c r="I19" s="474" t="s">
        <v>145</v>
      </c>
      <c r="J19" s="473">
        <v>245</v>
      </c>
      <c r="K19" s="474" t="s">
        <v>132</v>
      </c>
    </row>
    <row r="20" spans="2:11" ht="18.75">
      <c r="B20" s="444">
        <v>2</v>
      </c>
      <c r="C20" s="476" t="s">
        <v>49</v>
      </c>
      <c r="D20" s="477">
        <v>17</v>
      </c>
      <c r="E20" s="478" t="s">
        <v>129</v>
      </c>
      <c r="F20" s="477" t="s">
        <v>140</v>
      </c>
      <c r="G20" s="478" t="s">
        <v>146</v>
      </c>
      <c r="H20" s="477" t="s">
        <v>129</v>
      </c>
      <c r="I20" s="478">
        <v>13</v>
      </c>
      <c r="J20" s="477">
        <v>105</v>
      </c>
      <c r="K20" s="478" t="s">
        <v>133</v>
      </c>
    </row>
    <row r="21" spans="2:11" ht="18.75">
      <c r="B21" s="445" t="s">
        <v>13</v>
      </c>
      <c r="C21" s="479" t="s">
        <v>55</v>
      </c>
      <c r="D21" s="477" t="s">
        <v>147</v>
      </c>
      <c r="E21" s="478" t="s">
        <v>129</v>
      </c>
      <c r="F21" s="477" t="s">
        <v>129</v>
      </c>
      <c r="G21" s="478">
        <v>17</v>
      </c>
      <c r="H21" s="477" t="s">
        <v>148</v>
      </c>
      <c r="I21" s="478">
        <v>14</v>
      </c>
      <c r="J21" s="477">
        <v>87</v>
      </c>
      <c r="K21" s="478" t="s">
        <v>134</v>
      </c>
    </row>
    <row r="22" spans="2:11" ht="18.75">
      <c r="B22" s="444">
        <v>4</v>
      </c>
      <c r="C22" s="476" t="s">
        <v>50</v>
      </c>
      <c r="D22" s="477">
        <v>15</v>
      </c>
      <c r="E22" s="478">
        <v>17</v>
      </c>
      <c r="F22" s="477" t="s">
        <v>129</v>
      </c>
      <c r="G22" s="478" t="s">
        <v>129</v>
      </c>
      <c r="H22" s="477" t="s">
        <v>129</v>
      </c>
      <c r="I22" s="478">
        <v>15</v>
      </c>
      <c r="J22" s="477">
        <v>47</v>
      </c>
      <c r="K22" s="478">
        <v>4</v>
      </c>
    </row>
    <row r="23" spans="2:11" ht="18.75">
      <c r="B23" s="444">
        <v>5</v>
      </c>
      <c r="C23" s="479" t="s">
        <v>106</v>
      </c>
      <c r="D23" s="477" t="s">
        <v>129</v>
      </c>
      <c r="E23" s="478">
        <v>17</v>
      </c>
      <c r="F23" s="477" t="s">
        <v>129</v>
      </c>
      <c r="G23" s="478" t="s">
        <v>129</v>
      </c>
      <c r="H23" s="477">
        <v>15</v>
      </c>
      <c r="I23" s="478" t="s">
        <v>129</v>
      </c>
      <c r="J23" s="477">
        <v>32</v>
      </c>
      <c r="K23" s="478">
        <v>5</v>
      </c>
    </row>
    <row r="24" spans="2:11" ht="18.75">
      <c r="B24" s="445" t="s">
        <v>15</v>
      </c>
      <c r="C24" s="479" t="s">
        <v>56</v>
      </c>
      <c r="D24" s="477" t="s">
        <v>129</v>
      </c>
      <c r="E24" s="478" t="s">
        <v>129</v>
      </c>
      <c r="F24" s="477" t="s">
        <v>129</v>
      </c>
      <c r="G24" s="478">
        <v>14</v>
      </c>
      <c r="H24" s="477">
        <v>17</v>
      </c>
      <c r="I24" s="478" t="s">
        <v>129</v>
      </c>
      <c r="J24" s="477">
        <v>31</v>
      </c>
      <c r="K24" s="478">
        <v>6</v>
      </c>
    </row>
    <row r="25" spans="2:11" ht="18.75">
      <c r="B25" s="444">
        <v>7</v>
      </c>
      <c r="C25" s="479" t="s">
        <v>51</v>
      </c>
      <c r="D25" s="477" t="s">
        <v>129</v>
      </c>
      <c r="E25" s="478" t="s">
        <v>129</v>
      </c>
      <c r="F25" s="477" t="s">
        <v>129</v>
      </c>
      <c r="G25" s="478">
        <v>15</v>
      </c>
      <c r="H25" s="477" t="s">
        <v>129</v>
      </c>
      <c r="I25" s="478" t="s">
        <v>129</v>
      </c>
      <c r="J25" s="477">
        <v>15</v>
      </c>
      <c r="K25" s="480" t="s">
        <v>150</v>
      </c>
    </row>
    <row r="26" spans="2:11" ht="18.75">
      <c r="B26" s="444">
        <v>8</v>
      </c>
      <c r="C26" s="479" t="s">
        <v>136</v>
      </c>
      <c r="D26" s="477" t="s">
        <v>129</v>
      </c>
      <c r="E26" s="478">
        <v>15</v>
      </c>
      <c r="F26" s="477" t="s">
        <v>129</v>
      </c>
      <c r="G26" s="478" t="s">
        <v>129</v>
      </c>
      <c r="H26" s="477" t="s">
        <v>129</v>
      </c>
      <c r="I26" s="478" t="s">
        <v>129</v>
      </c>
      <c r="J26" s="477">
        <v>15</v>
      </c>
      <c r="K26" s="480" t="s">
        <v>150</v>
      </c>
    </row>
    <row r="27" spans="2:11" ht="19.5" thickBot="1">
      <c r="B27" s="447" t="s">
        <v>149</v>
      </c>
      <c r="C27" s="481" t="s">
        <v>107</v>
      </c>
      <c r="D27" s="482">
        <v>9</v>
      </c>
      <c r="E27" s="483" t="s">
        <v>129</v>
      </c>
      <c r="F27" s="482" t="s">
        <v>129</v>
      </c>
      <c r="G27" s="483">
        <v>2</v>
      </c>
      <c r="H27" s="482" t="s">
        <v>129</v>
      </c>
      <c r="I27" s="483" t="s">
        <v>129</v>
      </c>
      <c r="J27" s="482">
        <v>11</v>
      </c>
      <c r="K27" s="483">
        <v>9</v>
      </c>
    </row>
    <row r="28" spans="2:11" ht="18.75">
      <c r="B28" s="439"/>
      <c r="C28" s="60"/>
      <c r="D28" s="435"/>
      <c r="E28" s="435"/>
      <c r="F28" s="435"/>
      <c r="G28" s="435"/>
      <c r="H28" s="435"/>
      <c r="I28" s="435"/>
      <c r="J28" s="435"/>
      <c r="K28" s="440"/>
    </row>
    <row r="29" spans="2:11" ht="18.75">
      <c r="B29" s="439"/>
      <c r="C29" s="60"/>
      <c r="D29" s="435"/>
      <c r="E29" s="435"/>
      <c r="F29" s="435"/>
      <c r="G29" s="435"/>
      <c r="H29" s="435"/>
      <c r="I29" s="435"/>
      <c r="J29" s="435"/>
      <c r="K29" s="440"/>
    </row>
    <row r="30" spans="2:11" ht="18.75">
      <c r="B30" s="439"/>
      <c r="C30" s="60"/>
      <c r="D30" s="435"/>
      <c r="E30" s="435"/>
      <c r="F30" s="435"/>
      <c r="G30" s="435"/>
      <c r="H30" s="435"/>
      <c r="I30" s="435"/>
      <c r="J30" s="435"/>
      <c r="K30" s="440"/>
    </row>
    <row r="31" spans="2:11" ht="21.75" customHeight="1"/>
    <row r="32" spans="2:11" ht="30" customHeight="1">
      <c r="B32" s="10" t="s">
        <v>6</v>
      </c>
      <c r="C32" s="26"/>
      <c r="D32" s="26"/>
      <c r="E32" s="26"/>
      <c r="G32" s="26"/>
      <c r="H32" s="15" t="s">
        <v>135</v>
      </c>
      <c r="I32" s="26"/>
      <c r="J32" s="26"/>
    </row>
    <row r="33" spans="2:10" ht="38.25" customHeight="1">
      <c r="B33" s="10" t="s">
        <v>35</v>
      </c>
      <c r="C33" s="15"/>
      <c r="D33" s="15"/>
      <c r="E33" s="15"/>
      <c r="G33" s="15"/>
      <c r="H33" s="15" t="s">
        <v>116</v>
      </c>
      <c r="I33" s="15"/>
      <c r="J33" s="15"/>
    </row>
    <row r="34" spans="2:10" ht="6.75" customHeight="1">
      <c r="B34" s="10"/>
      <c r="C34" s="15"/>
      <c r="D34" s="15"/>
      <c r="E34" s="15"/>
      <c r="F34" s="15"/>
      <c r="G34" s="15"/>
      <c r="H34" s="15"/>
      <c r="I34" s="15"/>
      <c r="J34" s="15"/>
    </row>
  </sheetData>
  <mergeCells count="22">
    <mergeCell ref="B17:B18"/>
    <mergeCell ref="C17:C18"/>
    <mergeCell ref="K17:K18"/>
    <mergeCell ref="E9:E10"/>
    <mergeCell ref="D9:D10"/>
    <mergeCell ref="F9:F10"/>
    <mergeCell ref="G9:G10"/>
    <mergeCell ref="H9:H10"/>
    <mergeCell ref="I9:I10"/>
    <mergeCell ref="J17:J18"/>
    <mergeCell ref="D17:D18"/>
    <mergeCell ref="E17:E18"/>
    <mergeCell ref="F17:F18"/>
    <mergeCell ref="G17:G18"/>
    <mergeCell ref="H17:H18"/>
    <mergeCell ref="I17:I18"/>
    <mergeCell ref="A2:K2"/>
    <mergeCell ref="A3:K3"/>
    <mergeCell ref="B9:B10"/>
    <mergeCell ref="C9:C10"/>
    <mergeCell ref="J9:J10"/>
    <mergeCell ref="K9:K10"/>
  </mergeCells>
  <pageMargins left="0.7" right="0.7" top="0.75" bottom="0.75" header="0.3" footer="0.3"/>
  <pageSetup paperSize="9" scale="4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A1:S26"/>
  <sheetViews>
    <sheetView view="pageBreakPreview" topLeftCell="A4" zoomScale="55" zoomScaleSheetLayoutView="55" workbookViewId="0">
      <selection activeCell="F14" sqref="F14"/>
    </sheetView>
  </sheetViews>
  <sheetFormatPr defaultRowHeight="12.75"/>
  <cols>
    <col min="1" max="1" width="6.7109375" customWidth="1"/>
    <col min="2" max="2" width="38.28515625" customWidth="1"/>
    <col min="3" max="8" width="13.7109375" style="241" customWidth="1"/>
    <col min="9" max="11" width="13.7109375" hidden="1" customWidth="1"/>
    <col min="12" max="12" width="8.5703125" customWidth="1"/>
    <col min="13" max="13" width="7.7109375" customWidth="1"/>
    <col min="14" max="14" width="22.7109375" customWidth="1"/>
    <col min="15" max="18" width="13.7109375" customWidth="1"/>
  </cols>
  <sheetData>
    <row r="1" spans="1:19" ht="59.25">
      <c r="A1" s="855" t="s">
        <v>155</v>
      </c>
      <c r="B1" s="855"/>
      <c r="C1" s="855"/>
      <c r="D1" s="855"/>
      <c r="E1" s="855"/>
      <c r="F1" s="855"/>
      <c r="G1" s="855"/>
      <c r="H1" s="855"/>
      <c r="I1" s="855"/>
      <c r="J1" s="855"/>
      <c r="K1" s="855"/>
      <c r="L1" s="855"/>
      <c r="M1" s="855"/>
      <c r="N1" s="855"/>
      <c r="O1" s="855"/>
      <c r="P1" s="855"/>
      <c r="Q1" s="855"/>
      <c r="R1" s="855"/>
      <c r="S1" s="25"/>
    </row>
    <row r="2" spans="1:19" ht="53.25" customHeight="1">
      <c r="A2" s="856" t="s">
        <v>20</v>
      </c>
      <c r="B2" s="856"/>
      <c r="C2" s="856"/>
      <c r="D2" s="856"/>
      <c r="E2" s="856"/>
      <c r="F2" s="856"/>
      <c r="G2" s="856"/>
      <c r="H2" s="856"/>
      <c r="I2" s="856"/>
      <c r="J2" s="856"/>
      <c r="K2" s="856"/>
      <c r="L2" s="856"/>
      <c r="M2" s="856"/>
      <c r="N2" s="856"/>
      <c r="O2" s="856"/>
      <c r="P2" s="856"/>
      <c r="Q2" s="856"/>
      <c r="R2" s="856"/>
      <c r="S2" s="47"/>
    </row>
    <row r="3" spans="1:19" ht="6" hidden="1" customHeight="1">
      <c r="A3" s="51"/>
      <c r="B3" s="51"/>
      <c r="C3" s="238"/>
      <c r="D3" s="238"/>
      <c r="E3" s="238"/>
      <c r="F3" s="238"/>
      <c r="G3" s="238"/>
      <c r="H3" s="238"/>
      <c r="I3" s="51"/>
      <c r="J3" s="51"/>
      <c r="K3" s="51"/>
      <c r="L3" s="51"/>
      <c r="M3" s="51"/>
      <c r="N3" s="51"/>
      <c r="O3" s="51"/>
      <c r="P3" s="51"/>
      <c r="Q3" s="51"/>
      <c r="R3" s="51"/>
      <c r="S3" s="1"/>
    </row>
    <row r="4" spans="1:19" ht="33.75" customHeight="1">
      <c r="A4" s="50"/>
      <c r="B4" s="50"/>
      <c r="C4" s="403"/>
      <c r="D4" s="403"/>
      <c r="E4" s="403"/>
      <c r="F4" s="403"/>
      <c r="G4" s="403" t="s">
        <v>109</v>
      </c>
      <c r="I4" s="50"/>
      <c r="J4" s="276"/>
      <c r="K4" s="276"/>
      <c r="L4" s="276"/>
      <c r="M4" s="276"/>
      <c r="N4" s="276"/>
      <c r="O4" s="276"/>
      <c r="P4" s="276"/>
      <c r="Q4" s="276"/>
      <c r="R4" s="276"/>
      <c r="S4" s="276"/>
    </row>
    <row r="5" spans="1:19" ht="6" hidden="1" customHeight="1">
      <c r="A5" s="51"/>
      <c r="B5" s="51"/>
      <c r="C5" s="238"/>
      <c r="D5" s="238"/>
      <c r="E5" s="238"/>
      <c r="F5" s="238"/>
      <c r="G5" s="238"/>
      <c r="H5" s="238"/>
      <c r="I5" s="51"/>
      <c r="J5" s="51"/>
      <c r="K5" s="51"/>
      <c r="L5" s="51"/>
      <c r="M5" s="51"/>
      <c r="N5" s="51"/>
      <c r="O5" s="51"/>
      <c r="P5" s="51"/>
      <c r="Q5" s="51"/>
      <c r="R5" s="51"/>
      <c r="S5" s="1"/>
    </row>
    <row r="6" spans="1:19" ht="21" customHeight="1">
      <c r="A6" s="42"/>
      <c r="B6" s="42" t="s">
        <v>21</v>
      </c>
      <c r="C6" s="240"/>
      <c r="D6" s="240"/>
      <c r="E6" s="240"/>
      <c r="F6" s="240"/>
      <c r="G6" s="240"/>
      <c r="H6" s="240"/>
      <c r="I6" s="42"/>
      <c r="J6" s="42"/>
      <c r="K6" s="42"/>
      <c r="L6" s="42"/>
      <c r="M6" s="42"/>
      <c r="N6" s="42"/>
      <c r="O6" s="42" t="s">
        <v>157</v>
      </c>
      <c r="P6" s="50"/>
      <c r="Q6" s="42"/>
      <c r="R6" s="42"/>
      <c r="S6" s="42"/>
    </row>
    <row r="7" spans="1:19" ht="8.25" customHeight="1" thickBot="1"/>
    <row r="8" spans="1:19" ht="18">
      <c r="A8" s="857" t="s">
        <v>4</v>
      </c>
      <c r="B8" s="859" t="s">
        <v>22</v>
      </c>
      <c r="C8" s="289">
        <v>1</v>
      </c>
      <c r="D8" s="289">
        <v>2</v>
      </c>
      <c r="E8" s="289">
        <v>3</v>
      </c>
      <c r="F8" s="289">
        <v>4</v>
      </c>
      <c r="G8" s="289">
        <v>5</v>
      </c>
      <c r="H8" s="289">
        <v>6</v>
      </c>
      <c r="I8" s="288">
        <v>7</v>
      </c>
      <c r="J8" s="288">
        <v>8</v>
      </c>
      <c r="K8" s="288">
        <v>9</v>
      </c>
      <c r="L8" s="861" t="s">
        <v>0</v>
      </c>
      <c r="M8" s="861" t="s">
        <v>2</v>
      </c>
      <c r="N8" s="861" t="s">
        <v>89</v>
      </c>
      <c r="O8" s="864" t="s">
        <v>5</v>
      </c>
      <c r="P8" s="2"/>
    </row>
    <row r="9" spans="1:19" ht="68.25" thickBot="1">
      <c r="A9" s="858"/>
      <c r="B9" s="860"/>
      <c r="C9" s="401" t="str">
        <f>B10</f>
        <v>Попов Михаил
Попов Иван
Ерасова Екатерина</v>
      </c>
      <c r="D9" s="401" t="str">
        <f>B11</f>
        <v>Марин Петр
Крицкая Марина
Прозоров Георгий</v>
      </c>
      <c r="E9" s="401" t="str">
        <f>B12</f>
        <v>Стыкалин Владимир
Сизова Елена
Сизова Дарья</v>
      </c>
      <c r="F9" s="401" t="str">
        <f>B13</f>
        <v>Фахретдинов Фоат
Журавлев Сергей
Фахретдинов Джамиля</v>
      </c>
      <c r="G9" s="401" t="str">
        <f>B14</f>
        <v xml:space="preserve">Беликов Алексей
Саморуков Юрий
Янкин Николай
</v>
      </c>
      <c r="H9" s="401" t="str">
        <f>B15</f>
        <v>Шпиленок Лидия
Спичков Владимир
Чекулаев Михаил</v>
      </c>
      <c r="I9" s="383">
        <f>B16</f>
        <v>0</v>
      </c>
      <c r="J9" s="383">
        <f>B17</f>
        <v>0</v>
      </c>
      <c r="K9" s="383">
        <f>B18</f>
        <v>0</v>
      </c>
      <c r="L9" s="862"/>
      <c r="M9" s="862"/>
      <c r="N9" s="863"/>
      <c r="O9" s="865"/>
      <c r="P9" s="2"/>
    </row>
    <row r="10" spans="1:19" s="203" customFormat="1" ht="69.75" customHeight="1">
      <c r="A10" s="405">
        <v>1</v>
      </c>
      <c r="B10" s="750" t="s">
        <v>158</v>
      </c>
      <c r="C10" s="694"/>
      <c r="D10" s="406" t="s">
        <v>290</v>
      </c>
      <c r="E10" s="406" t="s">
        <v>236</v>
      </c>
      <c r="F10" s="406" t="s">
        <v>290</v>
      </c>
      <c r="G10" s="406" t="s">
        <v>290</v>
      </c>
      <c r="H10" s="695" t="s">
        <v>291</v>
      </c>
      <c r="I10" s="691"/>
      <c r="J10" s="407"/>
      <c r="K10" s="407"/>
      <c r="L10" s="407">
        <v>2</v>
      </c>
      <c r="M10" s="408"/>
      <c r="N10" s="415" t="s">
        <v>300</v>
      </c>
      <c r="O10" s="409" t="s">
        <v>13</v>
      </c>
      <c r="P10" s="853" t="s">
        <v>110</v>
      </c>
      <c r="Q10" s="854"/>
    </row>
    <row r="11" spans="1:19" s="203" customFormat="1" ht="69.75" customHeight="1">
      <c r="A11" s="410">
        <v>2</v>
      </c>
      <c r="B11" s="751" t="s">
        <v>286</v>
      </c>
      <c r="C11" s="696" t="s">
        <v>292</v>
      </c>
      <c r="D11" s="36"/>
      <c r="E11" s="220" t="s">
        <v>292</v>
      </c>
      <c r="F11" s="220" t="s">
        <v>293</v>
      </c>
      <c r="G11" s="220" t="s">
        <v>292</v>
      </c>
      <c r="H11" s="697" t="s">
        <v>293</v>
      </c>
      <c r="I11" s="46"/>
      <c r="J11" s="213"/>
      <c r="K11" s="213"/>
      <c r="L11" s="213">
        <v>5</v>
      </c>
      <c r="M11" s="277"/>
      <c r="N11" s="416"/>
      <c r="O11" s="301" t="s">
        <v>11</v>
      </c>
      <c r="P11" s="853" t="s">
        <v>111</v>
      </c>
      <c r="Q11" s="854"/>
    </row>
    <row r="12" spans="1:19" s="203" customFormat="1" ht="69.75" customHeight="1">
      <c r="A12" s="410">
        <v>3</v>
      </c>
      <c r="B12" s="386" t="s">
        <v>159</v>
      </c>
      <c r="C12" s="498" t="s">
        <v>238</v>
      </c>
      <c r="D12" s="31" t="s">
        <v>290</v>
      </c>
      <c r="E12" s="34"/>
      <c r="F12" s="31" t="s">
        <v>294</v>
      </c>
      <c r="G12" s="31" t="s">
        <v>258</v>
      </c>
      <c r="H12" s="698" t="s">
        <v>291</v>
      </c>
      <c r="I12" s="692"/>
      <c r="J12" s="37"/>
      <c r="K12" s="37"/>
      <c r="L12" s="37">
        <v>1</v>
      </c>
      <c r="M12" s="43"/>
      <c r="N12" s="412" t="s">
        <v>301</v>
      </c>
      <c r="O12" s="404" t="s">
        <v>15</v>
      </c>
      <c r="P12" s="853" t="s">
        <v>112</v>
      </c>
      <c r="Q12" s="854"/>
    </row>
    <row r="13" spans="1:19" s="50" customFormat="1" ht="76.5" customHeight="1">
      <c r="A13" s="384">
        <v>4</v>
      </c>
      <c r="B13" s="386" t="s">
        <v>160</v>
      </c>
      <c r="C13" s="498" t="s">
        <v>292</v>
      </c>
      <c r="D13" s="31" t="s">
        <v>295</v>
      </c>
      <c r="E13" s="31" t="s">
        <v>296</v>
      </c>
      <c r="F13" s="34"/>
      <c r="G13" s="31" t="s">
        <v>297</v>
      </c>
      <c r="H13" s="698" t="s">
        <v>258</v>
      </c>
      <c r="I13" s="692"/>
      <c r="J13" s="37"/>
      <c r="K13" s="37"/>
      <c r="L13" s="37">
        <v>2</v>
      </c>
      <c r="M13" s="43"/>
      <c r="N13" s="412" t="s">
        <v>303</v>
      </c>
      <c r="O13" s="404" t="s">
        <v>225</v>
      </c>
      <c r="P13" s="853" t="s">
        <v>113</v>
      </c>
      <c r="Q13" s="854"/>
    </row>
    <row r="14" spans="1:19" s="203" customFormat="1" ht="67.5" customHeight="1">
      <c r="A14" s="410">
        <v>5</v>
      </c>
      <c r="B14" s="751" t="s">
        <v>277</v>
      </c>
      <c r="C14" s="696" t="s">
        <v>292</v>
      </c>
      <c r="D14" s="220" t="s">
        <v>290</v>
      </c>
      <c r="E14" s="220" t="s">
        <v>257</v>
      </c>
      <c r="F14" s="220" t="s">
        <v>298</v>
      </c>
      <c r="G14" s="36"/>
      <c r="H14" s="697" t="s">
        <v>216</v>
      </c>
      <c r="I14" s="46"/>
      <c r="J14" s="213"/>
      <c r="K14" s="213"/>
      <c r="L14" s="213">
        <v>4</v>
      </c>
      <c r="M14" s="277"/>
      <c r="N14" s="416"/>
      <c r="O14" s="301" t="s">
        <v>12</v>
      </c>
      <c r="P14" s="853" t="s">
        <v>114</v>
      </c>
      <c r="Q14" s="854"/>
    </row>
    <row r="15" spans="1:19" s="50" customFormat="1" ht="72" customHeight="1" thickBot="1">
      <c r="A15" s="385">
        <v>6</v>
      </c>
      <c r="B15" s="387" t="s">
        <v>287</v>
      </c>
      <c r="C15" s="699" t="s">
        <v>299</v>
      </c>
      <c r="D15" s="354" t="s">
        <v>295</v>
      </c>
      <c r="E15" s="354" t="s">
        <v>299</v>
      </c>
      <c r="F15" s="354" t="s">
        <v>257</v>
      </c>
      <c r="G15" s="354" t="s">
        <v>217</v>
      </c>
      <c r="H15" s="700"/>
      <c r="I15" s="693"/>
      <c r="J15" s="356"/>
      <c r="K15" s="356"/>
      <c r="L15" s="356">
        <v>1</v>
      </c>
      <c r="M15" s="382"/>
      <c r="N15" s="413" t="s">
        <v>302</v>
      </c>
      <c r="O15" s="414" t="s">
        <v>14</v>
      </c>
    </row>
    <row r="16" spans="1:19" s="17" customFormat="1" ht="63" hidden="1" customHeight="1">
      <c r="A16" s="278">
        <v>7</v>
      </c>
      <c r="B16" s="279"/>
      <c r="C16" s="280" t="s">
        <v>64</v>
      </c>
      <c r="D16" s="280" t="s">
        <v>64</v>
      </c>
      <c r="E16" s="280" t="s">
        <v>64</v>
      </c>
      <c r="F16" s="280" t="s">
        <v>64</v>
      </c>
      <c r="G16" s="280" t="s">
        <v>64</v>
      </c>
      <c r="H16" s="280" t="s">
        <v>64</v>
      </c>
      <c r="I16" s="281"/>
      <c r="J16" s="282" t="e">
        <f>IF(#REF!&lt;&gt;" : ",#REF!," ")</f>
        <v>#REF!</v>
      </c>
      <c r="K16" s="283" t="e">
        <f>IF(#REF!&lt;&gt;" : ",#REF!," ")</f>
        <v>#REF!</v>
      </c>
      <c r="L16" s="284" t="e">
        <f>#REF!</f>
        <v>#REF!</v>
      </c>
      <c r="M16" s="285" t="e">
        <f>#REF!</f>
        <v>#REF!</v>
      </c>
      <c r="N16" s="283" t="e">
        <f>#REF!</f>
        <v>#REF!</v>
      </c>
      <c r="O16" s="286" t="e">
        <f>CONCATENATE(#REF!,#REF!,"  =",#REF!)</f>
        <v>#REF!</v>
      </c>
      <c r="P16" s="287"/>
    </row>
    <row r="17" spans="1:19" ht="63" hidden="1" customHeight="1">
      <c r="A17" s="33">
        <v>8</v>
      </c>
      <c r="B17" s="40"/>
      <c r="C17" s="31" t="s">
        <v>64</v>
      </c>
      <c r="D17" s="31" t="s">
        <v>64</v>
      </c>
      <c r="E17" s="31" t="s">
        <v>64</v>
      </c>
      <c r="F17" s="31" t="s">
        <v>64</v>
      </c>
      <c r="G17" s="31" t="s">
        <v>64</v>
      </c>
      <c r="H17" s="31" t="s">
        <v>64</v>
      </c>
      <c r="I17" s="31" t="s">
        <v>64</v>
      </c>
      <c r="J17" s="36"/>
      <c r="K17" s="43" t="e">
        <f>IF(#REF!&lt;&gt;" : ",#REF!," ")</f>
        <v>#REF!</v>
      </c>
      <c r="L17" s="46" t="e">
        <f>#REF!</f>
        <v>#REF!</v>
      </c>
      <c r="M17" s="49" t="e">
        <f>#REF!</f>
        <v>#REF!</v>
      </c>
      <c r="N17" s="43" t="e">
        <f>#REF!</f>
        <v>#REF!</v>
      </c>
      <c r="O17" s="45" t="e">
        <f>CONCATENATE(#REF!,#REF!," =",#REF!)</f>
        <v>#REF!</v>
      </c>
      <c r="P17" s="38"/>
    </row>
    <row r="18" spans="1:19" s="17" customFormat="1" ht="44.25" hidden="1" customHeight="1">
      <c r="A18" s="4">
        <v>9</v>
      </c>
      <c r="B18" s="40"/>
      <c r="C18" s="31" t="s">
        <v>64</v>
      </c>
      <c r="D18" s="31" t="s">
        <v>64</v>
      </c>
      <c r="E18" s="210" t="s">
        <v>64</v>
      </c>
      <c r="F18" s="31" t="s">
        <v>64</v>
      </c>
      <c r="G18" s="31" t="s">
        <v>64</v>
      </c>
      <c r="H18" s="31" t="s">
        <v>64</v>
      </c>
      <c r="I18" s="31" t="s">
        <v>64</v>
      </c>
      <c r="J18" s="31" t="s">
        <v>64</v>
      </c>
      <c r="K18" s="44"/>
      <c r="L18" s="46" t="e">
        <f>#REF!</f>
        <v>#REF!</v>
      </c>
      <c r="M18" s="49" t="e">
        <f>#REF!</f>
        <v>#REF!</v>
      </c>
      <c r="N18" s="43" t="e">
        <f>#REF!</f>
        <v>#REF!</v>
      </c>
      <c r="O18" s="45" t="e">
        <f>CONCATENATE(#REF!,#REF!,"  =",#REF!)</f>
        <v>#REF!</v>
      </c>
      <c r="P18" s="38"/>
    </row>
    <row r="19" spans="1:19" ht="15" customHeight="1">
      <c r="A19" s="8"/>
      <c r="B19" s="18"/>
      <c r="C19" s="19"/>
      <c r="D19" s="19"/>
      <c r="E19" s="211"/>
      <c r="F19" s="19"/>
      <c r="G19" s="20"/>
      <c r="H19" s="19"/>
      <c r="I19" s="19"/>
      <c r="J19" s="19"/>
      <c r="K19" s="19"/>
      <c r="L19" s="21"/>
      <c r="M19" s="21"/>
      <c r="N19" s="21"/>
      <c r="O19" s="22"/>
      <c r="P19" s="21"/>
      <c r="Q19" s="23"/>
      <c r="R19" s="23"/>
    </row>
    <row r="20" spans="1:19" ht="39.950000000000003" customHeight="1">
      <c r="A20" s="26"/>
      <c r="B20" s="419" t="s">
        <v>154</v>
      </c>
      <c r="C20" s="244"/>
      <c r="D20" s="245" t="s">
        <v>6</v>
      </c>
      <c r="E20" s="52"/>
      <c r="F20" s="244"/>
      <c r="G20" s="250"/>
      <c r="H20" s="250"/>
      <c r="I20" s="28"/>
      <c r="J20" s="28"/>
      <c r="L20" s="26"/>
      <c r="M20" s="15" t="s">
        <v>34</v>
      </c>
      <c r="N20" s="26"/>
      <c r="O20" s="26"/>
      <c r="P20" s="418"/>
      <c r="Q20" s="26"/>
      <c r="R20" s="26"/>
    </row>
    <row r="21" spans="1:19" ht="39.950000000000003" customHeight="1">
      <c r="A21" s="8"/>
      <c r="B21" s="8"/>
      <c r="C21" s="245" t="s">
        <v>8</v>
      </c>
      <c r="F21" s="245"/>
      <c r="G21" s="251"/>
      <c r="H21" s="402"/>
      <c r="I21" s="29"/>
      <c r="J21" s="29"/>
      <c r="L21" s="12"/>
      <c r="M21" s="15" t="s">
        <v>7</v>
      </c>
      <c r="N21" s="10"/>
      <c r="O21" s="11"/>
      <c r="P21" s="8"/>
      <c r="Q21" s="8"/>
      <c r="R21" s="8"/>
    </row>
    <row r="22" spans="1:19" ht="39.950000000000003" customHeight="1">
      <c r="A22" s="8"/>
      <c r="B22" s="8"/>
      <c r="C22" s="246"/>
      <c r="D22" s="246"/>
      <c r="E22" s="246"/>
      <c r="F22" s="246"/>
      <c r="G22" s="246"/>
      <c r="H22" s="246"/>
      <c r="I22" s="7"/>
      <c r="J22" s="8"/>
      <c r="K22" s="8"/>
      <c r="L22" s="8"/>
      <c r="M22" s="8"/>
      <c r="N22" s="8"/>
      <c r="O22" s="8"/>
      <c r="P22" s="8"/>
      <c r="Q22" s="8"/>
      <c r="R22" s="8"/>
    </row>
    <row r="23" spans="1:19" ht="20.25" customHeight="1">
      <c r="A23" s="9"/>
      <c r="B23" s="7" t="s">
        <v>9</v>
      </c>
      <c r="C23" s="247"/>
      <c r="D23" s="247"/>
      <c r="E23" s="247"/>
      <c r="F23" s="247"/>
      <c r="J23" s="10"/>
      <c r="K23" s="27"/>
      <c r="L23" s="27"/>
      <c r="N23" s="15"/>
      <c r="O23" s="7"/>
      <c r="P23" s="7"/>
      <c r="Q23" s="7"/>
      <c r="R23" s="7"/>
    </row>
    <row r="24" spans="1:19" ht="24" customHeight="1">
      <c r="A24" s="7"/>
      <c r="B24" s="7" t="s">
        <v>10</v>
      </c>
      <c r="C24" s="247"/>
      <c r="D24" s="247"/>
      <c r="E24" s="247"/>
      <c r="F24" s="247"/>
      <c r="G24" s="247"/>
      <c r="H24" s="247"/>
      <c r="I24" s="7"/>
      <c r="J24" s="7"/>
      <c r="K24" s="16"/>
      <c r="L24" s="7"/>
      <c r="M24" s="7"/>
      <c r="N24" s="7"/>
      <c r="O24" s="7"/>
      <c r="P24" s="7"/>
      <c r="Q24" s="7"/>
      <c r="R24" s="7"/>
    </row>
    <row r="25" spans="1:19" ht="18.75">
      <c r="K25" s="5"/>
      <c r="L25" s="13"/>
      <c r="M25" s="13"/>
      <c r="N25" s="13"/>
      <c r="O25" s="14"/>
      <c r="P25" s="5"/>
      <c r="Q25" s="5"/>
      <c r="R25" s="5"/>
      <c r="S25" s="5"/>
    </row>
    <row r="26" spans="1:19" ht="18.75">
      <c r="K26" s="5"/>
      <c r="L26" s="16"/>
      <c r="M26" s="16"/>
      <c r="N26" s="16"/>
      <c r="O26" s="5"/>
      <c r="P26" s="5"/>
      <c r="Q26" s="5"/>
      <c r="R26" s="5"/>
      <c r="S26" s="5"/>
    </row>
  </sheetData>
  <mergeCells count="13">
    <mergeCell ref="A1:R1"/>
    <mergeCell ref="A2:R2"/>
    <mergeCell ref="A8:A9"/>
    <mergeCell ref="B8:B9"/>
    <mergeCell ref="L8:L9"/>
    <mergeCell ref="M8:M9"/>
    <mergeCell ref="N8:N9"/>
    <mergeCell ref="O8:O9"/>
    <mergeCell ref="P10:Q10"/>
    <mergeCell ref="P11:Q11"/>
    <mergeCell ref="P12:Q12"/>
    <mergeCell ref="P13:Q13"/>
    <mergeCell ref="P14:Q14"/>
  </mergeCells>
  <pageMargins left="0.70866141732283472" right="0.70866141732283472" top="0.55118110236220474" bottom="0.74803149606299213" header="0.31496062992125984" footer="0.31496062992125984"/>
  <pageSetup paperSize="9" scale="60" orientation="landscape" r:id="rId1"/>
  <colBreaks count="1" manualBreakCount="1">
    <brk id="1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C00000"/>
  </sheetPr>
  <dimension ref="A1:R74"/>
  <sheetViews>
    <sheetView view="pageBreakPreview" topLeftCell="A18" zoomScale="50" zoomScaleSheetLayoutView="50" workbookViewId="0">
      <selection activeCell="M63" sqref="M63"/>
    </sheetView>
  </sheetViews>
  <sheetFormatPr defaultRowHeight="12.75"/>
  <cols>
    <col min="1" max="1" width="6.7109375" customWidth="1"/>
    <col min="2" max="2" width="48.28515625" customWidth="1"/>
    <col min="3" max="7" width="14.5703125" style="241" customWidth="1"/>
    <col min="8" max="8" width="4.5703125" hidden="1" customWidth="1"/>
    <col min="9" max="9" width="7.140625" hidden="1" customWidth="1"/>
    <col min="10" max="10" width="13.7109375" hidden="1" customWidth="1"/>
    <col min="11" max="12" width="8.7109375" customWidth="1"/>
    <col min="13" max="13" width="14.5703125" customWidth="1"/>
    <col min="14" max="14" width="14.5703125" style="241" customWidth="1"/>
    <col min="15" max="15" width="13.7109375" style="541" customWidth="1"/>
    <col min="16" max="16" width="13.7109375" customWidth="1"/>
  </cols>
  <sheetData>
    <row r="1" spans="1:17" ht="44.25">
      <c r="A1" s="868" t="s">
        <v>155</v>
      </c>
      <c r="B1" s="868"/>
      <c r="C1" s="868"/>
      <c r="D1" s="868"/>
      <c r="E1" s="868"/>
      <c r="F1" s="868"/>
      <c r="G1" s="868"/>
      <c r="H1" s="868"/>
      <c r="I1" s="868"/>
      <c r="J1" s="868"/>
      <c r="K1" s="868"/>
      <c r="L1" s="868"/>
      <c r="M1" s="868"/>
      <c r="N1" s="868"/>
      <c r="O1" s="763"/>
      <c r="P1" s="25"/>
      <c r="Q1" s="25"/>
    </row>
    <row r="2" spans="1:17" ht="53.25" customHeight="1">
      <c r="A2" s="856" t="s">
        <v>20</v>
      </c>
      <c r="B2" s="856"/>
      <c r="C2" s="856"/>
      <c r="D2" s="856"/>
      <c r="E2" s="856"/>
      <c r="F2" s="856"/>
      <c r="G2" s="856"/>
      <c r="H2" s="856"/>
      <c r="I2" s="856"/>
      <c r="J2" s="856"/>
      <c r="K2" s="856"/>
      <c r="L2" s="856"/>
      <c r="M2" s="856"/>
      <c r="N2" s="856"/>
      <c r="O2" s="545"/>
      <c r="P2" s="47"/>
      <c r="Q2" s="47"/>
    </row>
    <row r="3" spans="1:17" ht="6" hidden="1" customHeight="1">
      <c r="A3" s="1"/>
      <c r="B3" s="1"/>
      <c r="C3" s="248"/>
      <c r="D3" s="248"/>
      <c r="E3" s="248"/>
      <c r="F3" s="248"/>
      <c r="G3" s="248"/>
      <c r="H3" s="1"/>
      <c r="I3" s="1"/>
      <c r="J3" s="1"/>
      <c r="K3" s="1"/>
      <c r="L3" s="1"/>
      <c r="M3" s="1"/>
      <c r="N3" s="248"/>
      <c r="P3" s="1"/>
      <c r="Q3" s="1"/>
    </row>
    <row r="4" spans="1:17" ht="33.75" customHeight="1">
      <c r="C4" s="239"/>
      <c r="D4" s="239"/>
      <c r="E4" s="417" t="s">
        <v>118</v>
      </c>
      <c r="F4" s="239"/>
      <c r="G4" s="239"/>
      <c r="I4" s="24"/>
      <c r="J4" s="24"/>
      <c r="K4" s="24"/>
      <c r="L4" s="24"/>
      <c r="M4" s="24"/>
      <c r="N4" s="239"/>
      <c r="O4" s="770"/>
      <c r="P4" s="24"/>
      <c r="Q4" s="24"/>
    </row>
    <row r="5" spans="1:17" ht="6" hidden="1" customHeight="1">
      <c r="A5" s="1"/>
      <c r="B5" s="1"/>
      <c r="C5" s="248"/>
      <c r="D5" s="248"/>
      <c r="E5" s="248"/>
      <c r="F5" s="248"/>
      <c r="G5" s="248"/>
      <c r="H5" s="1"/>
      <c r="I5" s="1"/>
      <c r="J5" s="1"/>
      <c r="K5" s="1"/>
      <c r="L5" s="1"/>
      <c r="M5" s="1"/>
      <c r="N5" s="248"/>
      <c r="P5" s="1"/>
      <c r="Q5" s="1"/>
    </row>
    <row r="6" spans="1:17" ht="19.5" customHeight="1">
      <c r="A6" s="42"/>
      <c r="B6" s="42" t="s">
        <v>21</v>
      </c>
      <c r="C6" s="240"/>
      <c r="D6" s="240"/>
      <c r="E6" s="240"/>
      <c r="F6" s="240"/>
      <c r="G6" s="240"/>
      <c r="H6" s="42"/>
      <c r="I6" s="42"/>
      <c r="J6" s="42"/>
      <c r="K6" s="42"/>
      <c r="L6" s="875" t="s">
        <v>313</v>
      </c>
      <c r="M6" s="875"/>
      <c r="N6" s="875"/>
      <c r="O6" s="713"/>
      <c r="P6" s="42"/>
      <c r="Q6" s="42"/>
    </row>
    <row r="7" spans="1:17" ht="25.5" customHeight="1">
      <c r="E7" s="300" t="s">
        <v>92</v>
      </c>
    </row>
    <row r="8" spans="1:17" ht="27" customHeight="1">
      <c r="A8" s="871" t="s">
        <v>4</v>
      </c>
      <c r="B8" s="873" t="s">
        <v>3</v>
      </c>
      <c r="C8" s="242">
        <v>1</v>
      </c>
      <c r="D8" s="242">
        <v>2</v>
      </c>
      <c r="E8" s="242">
        <v>3</v>
      </c>
      <c r="F8" s="242">
        <v>4</v>
      </c>
      <c r="G8" s="242">
        <v>5</v>
      </c>
      <c r="H8" s="3">
        <v>7</v>
      </c>
      <c r="I8" s="3">
        <v>8</v>
      </c>
      <c r="J8" s="3">
        <v>9</v>
      </c>
      <c r="K8" s="869" t="s">
        <v>0</v>
      </c>
      <c r="L8" s="869" t="s">
        <v>2</v>
      </c>
      <c r="M8" s="869" t="s">
        <v>89</v>
      </c>
      <c r="N8" s="866" t="s">
        <v>5</v>
      </c>
      <c r="O8" s="771"/>
      <c r="Q8" s="50"/>
    </row>
    <row r="9" spans="1:17" ht="25.5" customHeight="1">
      <c r="A9" s="872"/>
      <c r="B9" s="874"/>
      <c r="C9" s="243" t="str">
        <f>B10</f>
        <v>Марин Петр (50)
Пузанов Андрей (46,5)</v>
      </c>
      <c r="D9" s="243" t="str">
        <f>B11</f>
        <v>Стыкалин Владимир (21,5)
Саморуков Юрий (19,5)</v>
      </c>
      <c r="E9" s="243" t="str">
        <f>B12</f>
        <v>Беликов Алексей (17,5)
Рубен Алексей (5,5)</v>
      </c>
      <c r="F9" s="243" t="s">
        <v>329</v>
      </c>
      <c r="G9" s="243"/>
      <c r="H9" s="39" t="e">
        <f>#REF!</f>
        <v>#REF!</v>
      </c>
      <c r="I9" s="39" t="e">
        <f>#REF!</f>
        <v>#REF!</v>
      </c>
      <c r="J9" s="39" t="e">
        <f>#REF!</f>
        <v>#REF!</v>
      </c>
      <c r="K9" s="870"/>
      <c r="L9" s="870"/>
      <c r="M9" s="870"/>
      <c r="N9" s="867"/>
      <c r="O9" s="771"/>
    </row>
    <row r="10" spans="1:17" s="203" customFormat="1" ht="77.099999999999994" customHeight="1">
      <c r="A10" s="216">
        <v>1</v>
      </c>
      <c r="B10" s="207" t="s">
        <v>315</v>
      </c>
      <c r="C10" s="217"/>
      <c r="D10" s="218"/>
      <c r="E10" s="218" t="s">
        <v>224</v>
      </c>
      <c r="F10" s="218" t="s">
        <v>224</v>
      </c>
      <c r="G10" s="209"/>
      <c r="H10" s="213"/>
      <c r="I10" s="213"/>
      <c r="J10" s="213"/>
      <c r="K10" s="213">
        <v>2</v>
      </c>
      <c r="L10" s="37"/>
      <c r="M10" s="219"/>
      <c r="N10" s="297" t="s">
        <v>255</v>
      </c>
      <c r="O10" s="775" t="s">
        <v>332</v>
      </c>
    </row>
    <row r="11" spans="1:17" s="203" customFormat="1" ht="78" customHeight="1">
      <c r="A11" s="216">
        <v>4</v>
      </c>
      <c r="B11" s="207" t="s">
        <v>316</v>
      </c>
      <c r="C11" s="218"/>
      <c r="D11" s="217"/>
      <c r="E11" s="218" t="s">
        <v>247</v>
      </c>
      <c r="F11" s="218" t="s">
        <v>330</v>
      </c>
      <c r="G11" s="209"/>
      <c r="H11" s="213"/>
      <c r="I11" s="213"/>
      <c r="J11" s="213"/>
      <c r="K11" s="213">
        <v>2</v>
      </c>
      <c r="L11" s="37"/>
      <c r="M11" s="219"/>
      <c r="N11" s="297" t="s">
        <v>255</v>
      </c>
      <c r="O11" s="775" t="s">
        <v>332</v>
      </c>
    </row>
    <row r="12" spans="1:17" s="50" customFormat="1" ht="78" customHeight="1">
      <c r="A12" s="216">
        <v>5</v>
      </c>
      <c r="B12" s="207" t="s">
        <v>317</v>
      </c>
      <c r="C12" s="218" t="s">
        <v>230</v>
      </c>
      <c r="D12" s="218" t="s">
        <v>246</v>
      </c>
      <c r="E12" s="217"/>
      <c r="F12" s="218"/>
      <c r="G12" s="218"/>
      <c r="H12" s="37"/>
      <c r="I12" s="37"/>
      <c r="J12" s="37"/>
      <c r="K12" s="37">
        <v>0</v>
      </c>
      <c r="L12" s="37"/>
      <c r="M12" s="199"/>
      <c r="N12" s="298" t="s">
        <v>256</v>
      </c>
      <c r="O12" s="711"/>
    </row>
    <row r="13" spans="1:17" s="203" customFormat="1" ht="78" customHeight="1">
      <c r="A13" s="216">
        <v>8</v>
      </c>
      <c r="B13" s="207" t="s">
        <v>318</v>
      </c>
      <c r="C13" s="218" t="s">
        <v>230</v>
      </c>
      <c r="D13" s="218" t="s">
        <v>331</v>
      </c>
      <c r="E13" s="218"/>
      <c r="F13" s="217"/>
      <c r="G13" s="209"/>
      <c r="H13" s="213"/>
      <c r="I13" s="213"/>
      <c r="J13" s="213"/>
      <c r="K13" s="37">
        <v>0</v>
      </c>
      <c r="L13" s="37"/>
      <c r="M13" s="219"/>
      <c r="N13" s="298" t="s">
        <v>256</v>
      </c>
      <c r="O13" s="543"/>
    </row>
    <row r="14" spans="1:17" s="50" customFormat="1" ht="78" customHeight="1">
      <c r="A14" s="216"/>
      <c r="B14" s="762"/>
      <c r="C14" s="218"/>
      <c r="D14" s="218"/>
      <c r="E14" s="218"/>
      <c r="F14" s="218"/>
      <c r="G14" s="217"/>
      <c r="H14" s="37"/>
      <c r="I14" s="37"/>
      <c r="J14" s="37"/>
      <c r="K14" s="37"/>
      <c r="L14" s="37"/>
      <c r="M14" s="199"/>
      <c r="N14" s="38"/>
      <c r="O14" s="711"/>
    </row>
    <row r="15" spans="1:17" s="17" customFormat="1" ht="28.5" hidden="1" customHeight="1">
      <c r="A15" s="6">
        <v>7</v>
      </c>
      <c r="B15" s="206"/>
      <c r="C15" s="31" t="s">
        <v>64</v>
      </c>
      <c r="D15" s="31" t="s">
        <v>64</v>
      </c>
      <c r="E15" s="31" t="s">
        <v>64</v>
      </c>
      <c r="F15" s="31" t="s">
        <v>64</v>
      </c>
      <c r="G15" s="31" t="s">
        <v>64</v>
      </c>
      <c r="H15" s="34"/>
      <c r="I15" s="37" t="e">
        <f>IF(#REF!&lt;&gt;" : ",#REF!," ")</f>
        <v>#REF!</v>
      </c>
      <c r="J15" s="43" t="e">
        <f>IF(#REF!&lt;&gt;" : ",#REF!," ")</f>
        <v>#REF!</v>
      </c>
      <c r="K15" s="46" t="e">
        <f>#REF!</f>
        <v>#REF!</v>
      </c>
      <c r="L15" s="43" t="e">
        <f>#REF!</f>
        <v>#REF!</v>
      </c>
      <c r="M15" s="45" t="e">
        <f>CONCATENATE(#REF!,#REF!,"  =",#REF!)</f>
        <v>#REF!</v>
      </c>
      <c r="N15" s="38"/>
      <c r="O15" s="772"/>
    </row>
    <row r="16" spans="1:17" ht="63" hidden="1" customHeight="1">
      <c r="A16" s="33">
        <v>8</v>
      </c>
      <c r="C16" s="31" t="s">
        <v>64</v>
      </c>
      <c r="D16" s="31" t="s">
        <v>64</v>
      </c>
      <c r="E16" s="31" t="s">
        <v>64</v>
      </c>
      <c r="F16" s="31" t="s">
        <v>64</v>
      </c>
      <c r="G16" s="31" t="s">
        <v>64</v>
      </c>
      <c r="H16" s="31" t="s">
        <v>64</v>
      </c>
      <c r="I16" s="36"/>
      <c r="J16" s="43" t="e">
        <f>IF(#REF!&lt;&gt;" : ",#REF!," ")</f>
        <v>#REF!</v>
      </c>
      <c r="K16" s="46" t="e">
        <f>#REF!</f>
        <v>#REF!</v>
      </c>
      <c r="L16" s="43" t="e">
        <f>#REF!</f>
        <v>#REF!</v>
      </c>
      <c r="M16" s="45" t="e">
        <f>CONCATENATE(#REF!,#REF!,"  =",#REF!)</f>
        <v>#REF!</v>
      </c>
      <c r="N16" s="38"/>
    </row>
    <row r="17" spans="1:18" s="17" customFormat="1" ht="63" hidden="1" customHeight="1">
      <c r="A17" s="4">
        <v>9</v>
      </c>
      <c r="B17" s="40"/>
      <c r="C17" s="31" t="s">
        <v>64</v>
      </c>
      <c r="D17" s="31" t="s">
        <v>64</v>
      </c>
      <c r="E17" s="31" t="s">
        <v>64</v>
      </c>
      <c r="F17" s="31" t="s">
        <v>64</v>
      </c>
      <c r="G17" s="31" t="s">
        <v>64</v>
      </c>
      <c r="H17" s="31" t="s">
        <v>64</v>
      </c>
      <c r="I17" s="31" t="s">
        <v>64</v>
      </c>
      <c r="J17" s="44"/>
      <c r="K17" s="46" t="e">
        <f>#REF!</f>
        <v>#REF!</v>
      </c>
      <c r="L17" s="43" t="e">
        <f>#REF!</f>
        <v>#REF!</v>
      </c>
      <c r="M17" s="45" t="e">
        <f>CONCATENATE(#REF!,#REF!,"  =",#REF!)</f>
        <v>#REF!</v>
      </c>
      <c r="N17" s="38"/>
      <c r="O17" s="772"/>
    </row>
    <row r="18" spans="1:18" ht="15" customHeight="1">
      <c r="A18" s="8"/>
      <c r="B18" s="18"/>
      <c r="C18" s="19"/>
      <c r="D18" s="19"/>
      <c r="E18" s="19"/>
      <c r="F18" s="19"/>
      <c r="G18" s="20"/>
      <c r="H18" s="19"/>
      <c r="I18" s="19"/>
      <c r="J18" s="19"/>
      <c r="K18" s="21"/>
      <c r="L18" s="21"/>
      <c r="M18" s="22"/>
      <c r="N18" s="21"/>
      <c r="O18" s="340"/>
      <c r="P18" s="23"/>
    </row>
    <row r="19" spans="1:18" ht="20.100000000000001" customHeight="1">
      <c r="A19" s="8"/>
      <c r="B19" s="18"/>
      <c r="C19" s="19"/>
      <c r="D19" s="19"/>
      <c r="E19" s="299" t="s">
        <v>93</v>
      </c>
      <c r="F19" s="19"/>
      <c r="G19" s="20"/>
      <c r="H19" s="19"/>
      <c r="I19" s="19"/>
      <c r="J19" s="19"/>
      <c r="K19" s="21"/>
      <c r="L19" s="21"/>
      <c r="M19" s="22"/>
      <c r="N19" s="21"/>
      <c r="O19" s="340"/>
      <c r="P19" s="23"/>
      <c r="R19" s="30"/>
    </row>
    <row r="20" spans="1:18" ht="39.950000000000003" customHeight="1">
      <c r="A20" s="871" t="s">
        <v>4</v>
      </c>
      <c r="B20" s="873" t="s">
        <v>3</v>
      </c>
      <c r="C20" s="242">
        <v>1</v>
      </c>
      <c r="D20" s="242">
        <v>2</v>
      </c>
      <c r="E20" s="242">
        <v>3</v>
      </c>
      <c r="F20" s="242">
        <v>4</v>
      </c>
      <c r="G20" s="242">
        <v>5</v>
      </c>
      <c r="H20" s="3">
        <v>7</v>
      </c>
      <c r="I20" s="3">
        <v>8</v>
      </c>
      <c r="J20" s="3">
        <v>9</v>
      </c>
      <c r="K20" s="869" t="s">
        <v>0</v>
      </c>
      <c r="L20" s="869" t="s">
        <v>2</v>
      </c>
      <c r="M20" s="869" t="s">
        <v>89</v>
      </c>
      <c r="N20" s="866" t="s">
        <v>5</v>
      </c>
      <c r="O20" s="740"/>
      <c r="P20" s="26"/>
    </row>
    <row r="21" spans="1:18" ht="39.950000000000003" customHeight="1">
      <c r="A21" s="872"/>
      <c r="B21" s="874"/>
      <c r="C21" s="243" t="str">
        <f>B22</f>
        <v>Попов Михаил (49,5)
Янкин Николай (30)</v>
      </c>
      <c r="D21" s="243" t="str">
        <f>B23</f>
        <v>Дуплякин Юрий (35) 
Андреев Андрей (26,5)</v>
      </c>
      <c r="E21" s="243" t="str">
        <f>B24</f>
        <v>Фахретдинов Фоат (10)
Журавлев Сергей (2)</v>
      </c>
      <c r="F21" s="243" t="str">
        <f>B25</f>
        <v>Комаров Иван (3)
Федотов Александр (0)</v>
      </c>
      <c r="G21" s="243">
        <f>B26</f>
        <v>0</v>
      </c>
      <c r="H21" s="39" t="e">
        <f>#REF!</f>
        <v>#REF!</v>
      </c>
      <c r="I21" s="39" t="e">
        <f>#REF!</f>
        <v>#REF!</v>
      </c>
      <c r="J21" s="39" t="e">
        <f>#REF!</f>
        <v>#REF!</v>
      </c>
      <c r="K21" s="870"/>
      <c r="L21" s="870"/>
      <c r="M21" s="870"/>
      <c r="N21" s="867"/>
      <c r="O21" s="8"/>
      <c r="P21" s="8"/>
    </row>
    <row r="22" spans="1:18" ht="77.099999999999994" customHeight="1">
      <c r="A22" s="212">
        <v>2</v>
      </c>
      <c r="B22" s="207" t="s">
        <v>319</v>
      </c>
      <c r="C22" s="217"/>
      <c r="D22" s="218" t="s">
        <v>239</v>
      </c>
      <c r="E22" s="218"/>
      <c r="F22" s="218" t="s">
        <v>229</v>
      </c>
      <c r="G22" s="218"/>
      <c r="H22" s="213"/>
      <c r="I22" s="213"/>
      <c r="J22" s="213"/>
      <c r="K22" s="213">
        <v>2</v>
      </c>
      <c r="L22" s="213"/>
      <c r="M22" s="219"/>
      <c r="N22" s="297" t="s">
        <v>255</v>
      </c>
      <c r="O22" s="776" t="s">
        <v>332</v>
      </c>
      <c r="P22" s="8"/>
    </row>
    <row r="23" spans="1:18" ht="77.099999999999994" customHeight="1">
      <c r="A23" s="212">
        <v>3</v>
      </c>
      <c r="B23" s="207" t="s">
        <v>320</v>
      </c>
      <c r="C23" s="218" t="s">
        <v>241</v>
      </c>
      <c r="D23" s="217"/>
      <c r="E23" s="218" t="s">
        <v>261</v>
      </c>
      <c r="F23" s="218"/>
      <c r="G23" s="218"/>
      <c r="H23" s="213"/>
      <c r="I23" s="213"/>
      <c r="J23" s="213"/>
      <c r="K23" s="37">
        <v>0</v>
      </c>
      <c r="L23" s="213"/>
      <c r="M23" s="219"/>
      <c r="N23" s="298" t="s">
        <v>256</v>
      </c>
      <c r="O23" s="776"/>
      <c r="P23" s="7"/>
    </row>
    <row r="24" spans="1:18" ht="77.099999999999994" customHeight="1">
      <c r="A24" s="216">
        <v>6</v>
      </c>
      <c r="B24" s="207" t="s">
        <v>321</v>
      </c>
      <c r="C24" s="218"/>
      <c r="D24" s="218" t="s">
        <v>213</v>
      </c>
      <c r="E24" s="217"/>
      <c r="F24" s="218" t="s">
        <v>218</v>
      </c>
      <c r="G24" s="218"/>
      <c r="H24" s="37"/>
      <c r="I24" s="37"/>
      <c r="J24" s="37"/>
      <c r="K24" s="213">
        <v>2</v>
      </c>
      <c r="L24" s="213"/>
      <c r="M24" s="199"/>
      <c r="N24" s="297" t="s">
        <v>255</v>
      </c>
      <c r="O24" s="776" t="s">
        <v>332</v>
      </c>
      <c r="P24" s="7"/>
    </row>
    <row r="25" spans="1:18" ht="77.099999999999994" customHeight="1">
      <c r="A25" s="212">
        <v>7</v>
      </c>
      <c r="B25" s="207" t="s">
        <v>322</v>
      </c>
      <c r="C25" s="218" t="s">
        <v>231</v>
      </c>
      <c r="D25" s="218" t="s">
        <v>219</v>
      </c>
      <c r="E25" s="218"/>
      <c r="F25" s="208"/>
      <c r="G25" s="218"/>
      <c r="H25" s="213"/>
      <c r="I25" s="213"/>
      <c r="J25" s="213"/>
      <c r="K25" s="37">
        <v>0</v>
      </c>
      <c r="L25" s="213"/>
      <c r="M25" s="219"/>
      <c r="N25" s="298" t="s">
        <v>256</v>
      </c>
      <c r="O25" s="773"/>
      <c r="P25" s="5"/>
      <c r="Q25" s="5"/>
    </row>
    <row r="26" spans="1:18" ht="77.099999999999994" customHeight="1">
      <c r="A26" s="216"/>
      <c r="B26" s="207"/>
      <c r="C26" s="218"/>
      <c r="D26" s="218"/>
      <c r="E26" s="218"/>
      <c r="F26" s="218"/>
      <c r="G26" s="217"/>
      <c r="H26" s="37"/>
      <c r="I26" s="37"/>
      <c r="J26" s="37"/>
      <c r="K26" s="213"/>
      <c r="L26" s="213"/>
      <c r="M26" s="199"/>
      <c r="N26" s="298"/>
      <c r="O26" s="773"/>
      <c r="P26" s="5"/>
      <c r="Q26" s="5"/>
    </row>
    <row r="28" spans="1:18" ht="30" customHeight="1">
      <c r="B28" s="421" t="s">
        <v>314</v>
      </c>
    </row>
    <row r="29" spans="1:18" s="55" customFormat="1" ht="30" customHeight="1">
      <c r="C29" s="10" t="s">
        <v>6</v>
      </c>
      <c r="D29" s="26"/>
      <c r="E29" s="26"/>
      <c r="G29" s="15" t="s">
        <v>34</v>
      </c>
      <c r="N29" s="249"/>
      <c r="O29" s="774"/>
    </row>
    <row r="30" spans="1:18" s="55" customFormat="1" ht="30" customHeight="1">
      <c r="C30" s="10"/>
      <c r="D30" s="26"/>
      <c r="E30" s="26"/>
      <c r="F30" s="15"/>
      <c r="G30" s="249"/>
      <c r="N30" s="249"/>
      <c r="O30" s="774"/>
    </row>
    <row r="31" spans="1:18" s="55" customFormat="1" ht="24" customHeight="1">
      <c r="C31" s="10" t="s">
        <v>35</v>
      </c>
      <c r="D31" s="15"/>
      <c r="E31" s="16"/>
      <c r="G31" s="15" t="s">
        <v>7</v>
      </c>
      <c r="N31" s="249"/>
      <c r="O31" s="774"/>
    </row>
    <row r="44" spans="7:15">
      <c r="G44"/>
      <c r="L44" s="241"/>
      <c r="M44" s="541"/>
      <c r="N44"/>
      <c r="O44"/>
    </row>
    <row r="45" spans="7:15">
      <c r="G45"/>
      <c r="L45" s="241"/>
      <c r="M45" s="541"/>
      <c r="N45"/>
      <c r="O45"/>
    </row>
    <row r="46" spans="7:15">
      <c r="G46"/>
      <c r="L46" s="241"/>
      <c r="M46" s="541"/>
      <c r="N46"/>
      <c r="O46"/>
    </row>
    <row r="47" spans="7:15">
      <c r="G47"/>
      <c r="L47" s="241"/>
      <c r="M47" s="541"/>
      <c r="N47"/>
      <c r="O47"/>
    </row>
    <row r="48" spans="7:15">
      <c r="G48"/>
      <c r="L48" s="241"/>
      <c r="M48" s="541"/>
      <c r="N48"/>
      <c r="O48"/>
    </row>
    <row r="49" spans="3:15">
      <c r="G49"/>
      <c r="L49" s="241"/>
      <c r="M49" s="541"/>
      <c r="N49"/>
      <c r="O49"/>
    </row>
    <row r="50" spans="3:15">
      <c r="G50"/>
      <c r="L50" s="241"/>
      <c r="M50" s="541"/>
      <c r="N50"/>
      <c r="O50"/>
    </row>
    <row r="51" spans="3:15">
      <c r="G51"/>
      <c r="L51" s="241"/>
      <c r="M51" s="541"/>
      <c r="N51"/>
      <c r="O51"/>
    </row>
    <row r="52" spans="3:15" ht="26.25">
      <c r="C52" s="244"/>
      <c r="D52" s="245"/>
      <c r="F52" s="244"/>
      <c r="G52" s="26"/>
      <c r="I52" s="26"/>
      <c r="J52" s="26"/>
      <c r="K52" s="26"/>
      <c r="L52" s="241"/>
      <c r="M52" s="541"/>
      <c r="N52"/>
      <c r="O52"/>
    </row>
    <row r="53" spans="3:15" ht="20.25">
      <c r="C53" s="245"/>
      <c r="F53" s="245"/>
      <c r="G53" s="12"/>
      <c r="I53" s="12"/>
      <c r="J53" s="10"/>
      <c r="K53" s="11"/>
      <c r="L53" s="241"/>
      <c r="M53" s="541"/>
      <c r="N53"/>
      <c r="O53"/>
    </row>
    <row r="54" spans="3:15">
      <c r="G54"/>
      <c r="L54" s="241"/>
      <c r="M54" s="541"/>
      <c r="N54"/>
      <c r="O54"/>
    </row>
    <row r="55" spans="3:15">
      <c r="G55"/>
      <c r="L55" s="241"/>
      <c r="M55" s="541"/>
      <c r="N55"/>
      <c r="O55"/>
    </row>
    <row r="56" spans="3:15">
      <c r="G56"/>
      <c r="L56" s="241"/>
      <c r="M56" s="541"/>
      <c r="N56"/>
      <c r="O56"/>
    </row>
    <row r="57" spans="3:15">
      <c r="G57"/>
      <c r="L57" s="241"/>
      <c r="M57" s="541"/>
      <c r="N57"/>
      <c r="O57"/>
    </row>
    <row r="58" spans="3:15">
      <c r="G58"/>
      <c r="L58" s="241"/>
      <c r="M58" s="541"/>
      <c r="N58"/>
      <c r="O58"/>
    </row>
    <row r="59" spans="3:15">
      <c r="G59"/>
      <c r="L59" s="241"/>
      <c r="M59" s="541"/>
      <c r="N59"/>
      <c r="O59"/>
    </row>
    <row r="60" spans="3:15">
      <c r="G60"/>
      <c r="L60" s="241"/>
      <c r="M60" s="541"/>
      <c r="N60"/>
      <c r="O60"/>
    </row>
    <row r="61" spans="3:15">
      <c r="G61"/>
      <c r="L61" s="241"/>
      <c r="M61" s="541"/>
      <c r="N61"/>
      <c r="O61"/>
    </row>
    <row r="62" spans="3:15">
      <c r="G62"/>
      <c r="L62" s="241"/>
      <c r="M62" s="541"/>
      <c r="N62"/>
      <c r="O62"/>
    </row>
    <row r="63" spans="3:15">
      <c r="G63"/>
      <c r="L63" s="241"/>
      <c r="M63" s="541"/>
      <c r="N63"/>
      <c r="O63"/>
    </row>
    <row r="64" spans="3:15">
      <c r="G64"/>
      <c r="L64" s="241"/>
      <c r="M64" s="541"/>
      <c r="N64"/>
      <c r="O64"/>
    </row>
    <row r="65" spans="7:15">
      <c r="G65"/>
      <c r="L65" s="241"/>
      <c r="M65" s="541"/>
      <c r="N65"/>
      <c r="O65"/>
    </row>
    <row r="66" spans="7:15">
      <c r="G66"/>
      <c r="L66" s="241"/>
      <c r="M66" s="541"/>
      <c r="N66"/>
      <c r="O66"/>
    </row>
    <row r="67" spans="7:15">
      <c r="G67"/>
      <c r="L67" s="241"/>
      <c r="M67" s="541"/>
      <c r="N67"/>
      <c r="O67"/>
    </row>
    <row r="68" spans="7:15">
      <c r="G68"/>
      <c r="L68" s="241"/>
      <c r="M68" s="541"/>
      <c r="N68"/>
      <c r="O68"/>
    </row>
    <row r="69" spans="7:15">
      <c r="G69"/>
      <c r="L69" s="241"/>
      <c r="M69" s="541"/>
      <c r="N69"/>
      <c r="O69"/>
    </row>
    <row r="70" spans="7:15">
      <c r="G70"/>
      <c r="L70" s="241"/>
      <c r="M70" s="541"/>
      <c r="N70"/>
      <c r="O70"/>
    </row>
    <row r="71" spans="7:15">
      <c r="G71"/>
      <c r="L71" s="241"/>
      <c r="M71" s="541"/>
      <c r="N71"/>
      <c r="O71"/>
    </row>
    <row r="72" spans="7:15">
      <c r="G72"/>
      <c r="L72" s="241"/>
      <c r="M72" s="541"/>
      <c r="N72"/>
      <c r="O72"/>
    </row>
    <row r="73" spans="7:15">
      <c r="G73"/>
      <c r="L73" s="241"/>
      <c r="M73" s="541"/>
      <c r="N73"/>
      <c r="O73"/>
    </row>
    <row r="74" spans="7:15">
      <c r="G74"/>
      <c r="L74" s="241"/>
      <c r="M74" s="541"/>
      <c r="N74"/>
      <c r="O74"/>
    </row>
  </sheetData>
  <autoFilter ref="A8:P9"/>
  <mergeCells count="15">
    <mergeCell ref="N8:N9"/>
    <mergeCell ref="A1:N1"/>
    <mergeCell ref="A2:N2"/>
    <mergeCell ref="M20:M21"/>
    <mergeCell ref="N20:N21"/>
    <mergeCell ref="A20:A21"/>
    <mergeCell ref="B20:B21"/>
    <mergeCell ref="K20:K21"/>
    <mergeCell ref="L20:L21"/>
    <mergeCell ref="B8:B9"/>
    <mergeCell ref="A8:A9"/>
    <mergeCell ref="K8:K9"/>
    <mergeCell ref="L8:L9"/>
    <mergeCell ref="M8:M9"/>
    <mergeCell ref="L6:N6"/>
  </mergeCells>
  <phoneticPr fontId="0" type="noConversion"/>
  <pageMargins left="0.39370078740157483" right="0.39370078740157483" top="0.52" bottom="0.39370078740157483" header="0.28000000000000003" footer="0"/>
  <pageSetup paperSize="9" scale="51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C00000"/>
  </sheetPr>
  <dimension ref="A1:T25"/>
  <sheetViews>
    <sheetView view="pageBreakPreview" topLeftCell="A7" zoomScale="60" workbookViewId="0">
      <selection activeCell="N11" sqref="N11"/>
    </sheetView>
  </sheetViews>
  <sheetFormatPr defaultRowHeight="12.75"/>
  <cols>
    <col min="1" max="1" width="6.7109375" customWidth="1"/>
    <col min="2" max="2" width="45" customWidth="1"/>
    <col min="3" max="5" width="13.7109375" style="241" customWidth="1"/>
    <col min="6" max="6" width="13.28515625" style="241" customWidth="1"/>
    <col min="7" max="9" width="13.7109375" hidden="1" customWidth="1"/>
    <col min="10" max="10" width="6.85546875" customWidth="1"/>
    <col min="11" max="11" width="6.140625" customWidth="1"/>
    <col min="12" max="12" width="19.7109375" customWidth="1"/>
    <col min="13" max="13" width="15.5703125" customWidth="1"/>
    <col min="14" max="14" width="9.28515625" customWidth="1"/>
    <col min="15" max="16" width="13.7109375" customWidth="1"/>
  </cols>
  <sheetData>
    <row r="1" spans="1:20" ht="44.25">
      <c r="A1" s="877" t="s">
        <v>155</v>
      </c>
      <c r="B1" s="877"/>
      <c r="C1" s="877"/>
      <c r="D1" s="877"/>
      <c r="E1" s="877"/>
      <c r="F1" s="877"/>
      <c r="G1" s="877"/>
      <c r="H1" s="877"/>
      <c r="I1" s="877"/>
      <c r="J1" s="877"/>
      <c r="K1" s="877"/>
      <c r="L1" s="877"/>
      <c r="M1" s="877"/>
      <c r="N1" s="877"/>
      <c r="O1" s="25"/>
      <c r="P1" s="25"/>
      <c r="Q1" s="25"/>
    </row>
    <row r="2" spans="1:20" ht="53.25" customHeight="1">
      <c r="A2" s="856" t="s">
        <v>20</v>
      </c>
      <c r="B2" s="856"/>
      <c r="C2" s="856"/>
      <c r="D2" s="856"/>
      <c r="E2" s="856"/>
      <c r="F2" s="856"/>
      <c r="G2" s="856"/>
      <c r="H2" s="856"/>
      <c r="I2" s="856"/>
      <c r="J2" s="856"/>
      <c r="K2" s="856"/>
      <c r="L2" s="856"/>
      <c r="M2" s="856"/>
      <c r="N2" s="856"/>
      <c r="O2" s="47"/>
      <c r="P2" s="47"/>
      <c r="Q2" s="47"/>
    </row>
    <row r="3" spans="1:20" ht="6" hidden="1" customHeight="1">
      <c r="A3" s="51"/>
      <c r="B3" s="51"/>
      <c r="C3" s="238"/>
      <c r="D3" s="238"/>
      <c r="E3" s="238"/>
      <c r="F3" s="238"/>
      <c r="G3" s="51"/>
      <c r="H3" s="51"/>
      <c r="I3" s="51"/>
      <c r="J3" s="51"/>
      <c r="K3" s="51"/>
      <c r="L3" s="51"/>
      <c r="M3" s="51"/>
      <c r="N3" s="51"/>
      <c r="O3" s="51"/>
      <c r="P3" s="51"/>
      <c r="Q3" s="1"/>
    </row>
    <row r="4" spans="1:20" ht="33.75" customHeight="1">
      <c r="A4" s="50"/>
      <c r="B4" s="50"/>
      <c r="C4" s="880" t="s">
        <v>115</v>
      </c>
      <c r="D4" s="880"/>
      <c r="E4" s="880"/>
      <c r="F4" s="880"/>
      <c r="G4" s="880"/>
      <c r="H4" s="880"/>
      <c r="I4" s="880"/>
      <c r="J4" s="880"/>
      <c r="K4" s="880"/>
      <c r="L4" s="24"/>
      <c r="M4" s="24"/>
      <c r="N4" s="24"/>
      <c r="O4" s="24"/>
      <c r="P4" s="24"/>
      <c r="Q4" s="24"/>
    </row>
    <row r="5" spans="1:20" ht="6" hidden="1" customHeight="1">
      <c r="A5" s="51"/>
      <c r="B5" s="51"/>
      <c r="C5" s="238"/>
      <c r="D5" s="238"/>
      <c r="E5" s="238"/>
      <c r="F5" s="238"/>
      <c r="G5" s="51"/>
      <c r="H5" s="51"/>
      <c r="I5" s="51"/>
      <c r="J5" s="51"/>
      <c r="K5" s="51"/>
      <c r="L5" s="51"/>
      <c r="M5" s="51"/>
      <c r="N5" s="51"/>
      <c r="O5" s="51"/>
      <c r="P5" s="51"/>
      <c r="Q5" s="1"/>
    </row>
    <row r="6" spans="1:20" ht="21" customHeight="1">
      <c r="A6" s="42"/>
      <c r="B6" s="42" t="s">
        <v>21</v>
      </c>
      <c r="C6" s="240"/>
      <c r="D6" s="240"/>
      <c r="E6" s="240"/>
      <c r="F6" s="240"/>
      <c r="G6" s="42"/>
      <c r="H6" s="42"/>
      <c r="I6" s="42"/>
      <c r="J6" s="42"/>
      <c r="K6" s="42"/>
      <c r="L6" s="875" t="s">
        <v>156</v>
      </c>
      <c r="M6" s="875"/>
      <c r="N6" s="875"/>
      <c r="O6" s="42"/>
      <c r="P6" s="42"/>
      <c r="Q6" s="42"/>
    </row>
    <row r="7" spans="1:20" ht="8.25" customHeight="1" thickBot="1"/>
    <row r="8" spans="1:20" ht="27" customHeight="1">
      <c r="A8" s="857" t="s">
        <v>4</v>
      </c>
      <c r="B8" s="859" t="s">
        <v>22</v>
      </c>
      <c r="C8" s="289">
        <v>1</v>
      </c>
      <c r="D8" s="289">
        <v>2</v>
      </c>
      <c r="E8" s="289">
        <v>3</v>
      </c>
      <c r="F8" s="289">
        <v>4</v>
      </c>
      <c r="G8" s="288">
        <v>7</v>
      </c>
      <c r="H8" s="288">
        <v>8</v>
      </c>
      <c r="I8" s="288">
        <v>9</v>
      </c>
      <c r="J8" s="861" t="s">
        <v>0</v>
      </c>
      <c r="K8" s="861" t="s">
        <v>2</v>
      </c>
      <c r="L8" s="861" t="s">
        <v>89</v>
      </c>
      <c r="M8" s="864" t="s">
        <v>5</v>
      </c>
      <c r="N8" s="2"/>
    </row>
    <row r="9" spans="1:20" ht="46.5" customHeight="1" thickBot="1">
      <c r="A9" s="878"/>
      <c r="B9" s="879"/>
      <c r="C9" s="296" t="str">
        <f>$B10</f>
        <v>Шафенкова Юлия (28)
Родина Мария (35)</v>
      </c>
      <c r="D9" s="296" t="str">
        <f>B11</f>
        <v>Фокина Алла (37)
Ерасова  Екатерина (11)</v>
      </c>
      <c r="E9" s="296" t="str">
        <f>B12</f>
        <v xml:space="preserve">Шпиленок Лидия (43)
Лукина Ирина (0)
</v>
      </c>
      <c r="F9" s="296" t="str">
        <f>B13</f>
        <v>Сизова Елена (26)
Сизова Дарья (9)</v>
      </c>
      <c r="G9" s="295" t="e">
        <f>#REF!</f>
        <v>#REF!</v>
      </c>
      <c r="H9" s="295" t="e">
        <f>#REF!</f>
        <v>#REF!</v>
      </c>
      <c r="I9" s="295" t="e">
        <f>#REF!</f>
        <v>#REF!</v>
      </c>
      <c r="J9" s="863"/>
      <c r="K9" s="863"/>
      <c r="L9" s="863"/>
      <c r="M9" s="865"/>
      <c r="N9" s="2"/>
    </row>
    <row r="10" spans="1:20" s="50" customFormat="1" ht="69.95" customHeight="1">
      <c r="A10" s="702">
        <v>1</v>
      </c>
      <c r="B10" s="766" t="s">
        <v>278</v>
      </c>
      <c r="C10" s="641"/>
      <c r="D10" s="642" t="s">
        <v>323</v>
      </c>
      <c r="E10" s="642" t="s">
        <v>270</v>
      </c>
      <c r="F10" s="701" t="s">
        <v>324</v>
      </c>
      <c r="G10" s="704"/>
      <c r="H10" s="705"/>
      <c r="I10" s="705"/>
      <c r="J10" s="705">
        <v>2</v>
      </c>
      <c r="K10" s="705"/>
      <c r="L10" s="706"/>
      <c r="M10" s="689" t="s">
        <v>12</v>
      </c>
      <c r="N10" s="55"/>
    </row>
    <row r="11" spans="1:20" s="203" customFormat="1" ht="69.95" customHeight="1">
      <c r="A11" s="290">
        <v>2</v>
      </c>
      <c r="B11" s="767" t="s">
        <v>279</v>
      </c>
      <c r="C11" s="498" t="s">
        <v>325</v>
      </c>
      <c r="D11" s="34"/>
      <c r="E11" s="31" t="s">
        <v>272</v>
      </c>
      <c r="F11" s="698" t="s">
        <v>323</v>
      </c>
      <c r="G11" s="46"/>
      <c r="H11" s="213"/>
      <c r="I11" s="213"/>
      <c r="J11" s="37">
        <v>1</v>
      </c>
      <c r="K11" s="37"/>
      <c r="L11" s="199"/>
      <c r="M11" s="690" t="s">
        <v>13</v>
      </c>
      <c r="O11"/>
    </row>
    <row r="12" spans="1:20" ht="69.95" customHeight="1">
      <c r="A12" s="352">
        <v>3</v>
      </c>
      <c r="B12" s="768" t="s">
        <v>310</v>
      </c>
      <c r="C12" s="498" t="s">
        <v>268</v>
      </c>
      <c r="D12" s="31" t="s">
        <v>266</v>
      </c>
      <c r="E12" s="34"/>
      <c r="F12" s="698" t="s">
        <v>326</v>
      </c>
      <c r="G12" s="692"/>
      <c r="H12" s="37"/>
      <c r="I12" s="37"/>
      <c r="J12" s="37">
        <v>3</v>
      </c>
      <c r="K12" s="37"/>
      <c r="L12" s="199"/>
      <c r="M12" s="765">
        <v>1</v>
      </c>
      <c r="T12" s="50"/>
    </row>
    <row r="13" spans="1:20" s="203" customFormat="1" ht="69.95" customHeight="1" thickBot="1">
      <c r="A13" s="291">
        <v>4</v>
      </c>
      <c r="B13" s="761" t="s">
        <v>280</v>
      </c>
      <c r="C13" s="699" t="s">
        <v>327</v>
      </c>
      <c r="D13" s="354" t="s">
        <v>325</v>
      </c>
      <c r="E13" s="354" t="s">
        <v>328</v>
      </c>
      <c r="F13" s="700"/>
      <c r="G13" s="294"/>
      <c r="H13" s="292"/>
      <c r="I13" s="292"/>
      <c r="J13" s="356">
        <v>0</v>
      </c>
      <c r="K13" s="356"/>
      <c r="L13" s="357"/>
      <c r="M13" s="764">
        <v>4</v>
      </c>
    </row>
    <row r="14" spans="1:20" ht="6.75" hidden="1" customHeight="1">
      <c r="A14" s="278">
        <v>5</v>
      </c>
      <c r="B14" s="345" t="s">
        <v>84</v>
      </c>
      <c r="C14" s="280"/>
      <c r="D14" s="280"/>
      <c r="E14" s="280"/>
      <c r="F14" s="280"/>
      <c r="G14" s="282"/>
      <c r="H14" s="282"/>
      <c r="I14" s="282"/>
      <c r="J14" s="346"/>
      <c r="K14" s="347"/>
      <c r="L14" s="282"/>
      <c r="M14" s="348"/>
      <c r="N14" s="35"/>
    </row>
    <row r="15" spans="1:20" s="17" customFormat="1" ht="11.25" hidden="1" customHeight="1">
      <c r="A15" s="6">
        <v>7</v>
      </c>
      <c r="B15" s="40"/>
      <c r="C15" s="31" t="s">
        <v>64</v>
      </c>
      <c r="D15" s="31" t="s">
        <v>64</v>
      </c>
      <c r="E15" s="31" t="s">
        <v>64</v>
      </c>
      <c r="F15" s="31" t="s">
        <v>64</v>
      </c>
      <c r="G15" s="34"/>
      <c r="H15" s="37" t="e">
        <f>IF(#REF!&lt;&gt;" : ",#REF!," ")</f>
        <v>#REF!</v>
      </c>
      <c r="I15" s="37" t="e">
        <f>IF(#REF!&lt;&gt;" : ",#REF!," ")</f>
        <v>#REF!</v>
      </c>
      <c r="J15" s="46" t="e">
        <f>#REF!</f>
        <v>#REF!</v>
      </c>
      <c r="K15" s="205" t="e">
        <f>#REF!</f>
        <v>#REF!</v>
      </c>
      <c r="L15" s="43" t="e">
        <f>#REF!</f>
        <v>#REF!</v>
      </c>
      <c r="M15" s="45" t="e">
        <f>CONCATENATE(#REF!,#REF!,"  =",#REF!)</f>
        <v>#REF!</v>
      </c>
      <c r="N15" s="38"/>
    </row>
    <row r="16" spans="1:20" ht="63" hidden="1" customHeight="1">
      <c r="A16" s="33">
        <v>8</v>
      </c>
      <c r="B16" s="40"/>
      <c r="C16" s="31" t="s">
        <v>64</v>
      </c>
      <c r="D16" s="31" t="s">
        <v>64</v>
      </c>
      <c r="E16" s="31" t="s">
        <v>64</v>
      </c>
      <c r="F16" s="31" t="s">
        <v>64</v>
      </c>
      <c r="G16" s="31" t="s">
        <v>64</v>
      </c>
      <c r="H16" s="36"/>
      <c r="I16" s="37" t="e">
        <f>IF(#REF!&lt;&gt;" : ",#REF!," ")</f>
        <v>#REF!</v>
      </c>
      <c r="J16" s="46" t="e">
        <f>#REF!</f>
        <v>#REF!</v>
      </c>
      <c r="K16" s="205" t="e">
        <f>#REF!</f>
        <v>#REF!</v>
      </c>
      <c r="L16" s="43" t="e">
        <f>#REF!</f>
        <v>#REF!</v>
      </c>
      <c r="M16" s="45" t="e">
        <f>CONCATENATE(#REF!,#REF!,"  =",#REF!)</f>
        <v>#REF!</v>
      </c>
      <c r="N16" s="38"/>
    </row>
    <row r="17" spans="1:17" s="17" customFormat="1" ht="63" hidden="1" customHeight="1">
      <c r="A17" s="4">
        <v>9</v>
      </c>
      <c r="B17" s="40"/>
      <c r="C17" s="31" t="s">
        <v>64</v>
      </c>
      <c r="D17" s="210" t="s">
        <v>64</v>
      </c>
      <c r="E17" s="31" t="s">
        <v>64</v>
      </c>
      <c r="F17" s="31" t="s">
        <v>64</v>
      </c>
      <c r="G17" s="31" t="s">
        <v>64</v>
      </c>
      <c r="H17" s="31" t="s">
        <v>64</v>
      </c>
      <c r="I17" s="44"/>
      <c r="J17" s="46" t="e">
        <f>#REF!</f>
        <v>#REF!</v>
      </c>
      <c r="K17" s="205" t="e">
        <f>#REF!</f>
        <v>#REF!</v>
      </c>
      <c r="L17" s="43" t="e">
        <f>#REF!</f>
        <v>#REF!</v>
      </c>
      <c r="M17" s="45" t="e">
        <f>CONCATENATE(#REF!,#REF!,"  =",#REF!)</f>
        <v>#REF!</v>
      </c>
      <c r="N17" s="38"/>
    </row>
    <row r="18" spans="1:17" ht="15" customHeight="1">
      <c r="A18" s="8"/>
      <c r="B18" s="18"/>
      <c r="C18" s="19"/>
      <c r="D18" s="334"/>
      <c r="E18" s="19"/>
      <c r="F18" s="19"/>
      <c r="G18" s="19"/>
      <c r="H18" s="19"/>
      <c r="I18" s="19"/>
      <c r="J18" s="21"/>
      <c r="K18" s="21"/>
      <c r="L18" s="21"/>
      <c r="M18" s="22"/>
      <c r="N18" s="21"/>
      <c r="O18" s="23"/>
      <c r="P18" s="23"/>
    </row>
    <row r="19" spans="1:17" ht="39.950000000000003" customHeight="1">
      <c r="A19" s="26"/>
      <c r="B19" s="419" t="s">
        <v>117</v>
      </c>
      <c r="C19" s="876" t="s">
        <v>6</v>
      </c>
      <c r="D19" s="876"/>
      <c r="E19" s="876"/>
      <c r="F19" s="244"/>
      <c r="G19" s="28"/>
      <c r="H19" s="28"/>
      <c r="L19" s="420" t="s">
        <v>34</v>
      </c>
      <c r="M19" s="15"/>
      <c r="N19" s="26"/>
      <c r="O19" s="26"/>
      <c r="P19" s="26"/>
    </row>
    <row r="20" spans="1:17" ht="39.950000000000003" customHeight="1">
      <c r="A20" s="8"/>
      <c r="B20" s="703"/>
      <c r="C20" s="245" t="s">
        <v>8</v>
      </c>
      <c r="F20" s="245"/>
      <c r="G20" s="29"/>
      <c r="H20" s="29"/>
      <c r="K20" s="420"/>
      <c r="L20" s="420" t="s">
        <v>116</v>
      </c>
      <c r="M20" s="11"/>
      <c r="N20" s="8"/>
      <c r="O20" s="8"/>
      <c r="P20" s="8"/>
    </row>
    <row r="21" spans="1:17" ht="39.950000000000003" customHeight="1">
      <c r="A21" s="8"/>
      <c r="B21" s="8"/>
      <c r="C21" s="246"/>
      <c r="D21" s="246"/>
      <c r="E21" s="246"/>
      <c r="F21" s="246"/>
      <c r="G21" s="7"/>
      <c r="H21" s="8"/>
      <c r="I21" s="8"/>
      <c r="J21" s="8"/>
      <c r="K21" s="8"/>
      <c r="L21" s="8"/>
      <c r="M21" s="8"/>
      <c r="N21" s="8"/>
      <c r="O21" s="8"/>
      <c r="P21" s="8"/>
    </row>
    <row r="22" spans="1:17" ht="20.25" customHeight="1">
      <c r="A22" s="9"/>
      <c r="B22" s="7" t="s">
        <v>9</v>
      </c>
      <c r="C22" s="247"/>
      <c r="D22" s="247"/>
      <c r="E22" s="247"/>
      <c r="F22" s="247"/>
      <c r="H22" s="10"/>
      <c r="I22" s="27"/>
      <c r="J22" s="27"/>
      <c r="L22" s="15"/>
      <c r="M22" s="7"/>
      <c r="N22" s="7"/>
      <c r="O22" s="7"/>
      <c r="P22" s="7"/>
    </row>
    <row r="23" spans="1:17" ht="24" customHeight="1">
      <c r="A23" s="7"/>
      <c r="B23" s="7" t="s">
        <v>10</v>
      </c>
      <c r="C23" s="247"/>
      <c r="D23" s="247"/>
      <c r="E23" s="247"/>
      <c r="F23" s="247"/>
      <c r="G23" s="7"/>
      <c r="H23" s="7"/>
      <c r="I23" s="16"/>
      <c r="J23" s="7"/>
      <c r="K23" s="7"/>
      <c r="L23" s="7"/>
      <c r="M23" s="7"/>
      <c r="N23" s="7"/>
      <c r="O23" s="7"/>
      <c r="P23" s="7"/>
    </row>
    <row r="24" spans="1:17" ht="18.75">
      <c r="I24" s="5"/>
      <c r="J24" s="13"/>
      <c r="K24" s="13"/>
      <c r="L24" s="13"/>
      <c r="M24" s="14"/>
      <c r="N24" s="5"/>
      <c r="O24" s="5"/>
      <c r="P24" s="5"/>
      <c r="Q24" s="5"/>
    </row>
    <row r="25" spans="1:17" ht="18.75">
      <c r="I25" s="5"/>
      <c r="J25" s="16"/>
      <c r="K25" s="16"/>
      <c r="L25" s="16"/>
      <c r="M25" s="5"/>
      <c r="N25" s="5"/>
      <c r="O25" s="5"/>
      <c r="P25" s="5"/>
      <c r="Q25" s="5"/>
    </row>
  </sheetData>
  <mergeCells count="11">
    <mergeCell ref="C19:E19"/>
    <mergeCell ref="A1:N1"/>
    <mergeCell ref="A2:N2"/>
    <mergeCell ref="A8:A9"/>
    <mergeCell ref="B8:B9"/>
    <mergeCell ref="J8:J9"/>
    <mergeCell ref="K8:K9"/>
    <mergeCell ref="L8:L9"/>
    <mergeCell ref="M8:M9"/>
    <mergeCell ref="L6:N6"/>
    <mergeCell ref="C4:K4"/>
  </mergeCells>
  <pageMargins left="0.43307086614173229" right="0.43307086614173229" top="0.5" bottom="0.55000000000000004" header="0.31496062992125984" footer="0.31496062992125984"/>
  <pageSetup paperSize="9" scale="83" orientation="landscape" r:id="rId1"/>
  <colBreaks count="1" manualBreakCount="1">
    <brk id="15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C00000"/>
  </sheetPr>
  <dimension ref="A1:AB50"/>
  <sheetViews>
    <sheetView view="pageBreakPreview" topLeftCell="A13" zoomScale="60" workbookViewId="0">
      <selection activeCell="N29" sqref="N29:O30"/>
    </sheetView>
  </sheetViews>
  <sheetFormatPr defaultRowHeight="12.75"/>
  <cols>
    <col min="1" max="1" width="9.140625" customWidth="1"/>
    <col min="2" max="2" width="47.7109375" customWidth="1"/>
    <col min="3" max="5" width="13.7109375" customWidth="1"/>
    <col min="6" max="6" width="13.5703125" style="241" customWidth="1"/>
    <col min="7" max="11" width="13.7109375" hidden="1" customWidth="1"/>
    <col min="12" max="12" width="7" customWidth="1"/>
    <col min="13" max="13" width="4.7109375" customWidth="1"/>
    <col min="14" max="14" width="15.140625" customWidth="1"/>
    <col min="15" max="15" width="12.5703125" customWidth="1"/>
    <col min="16" max="18" width="13.7109375" customWidth="1"/>
  </cols>
  <sheetData>
    <row r="1" spans="1:19" ht="30.75">
      <c r="A1" s="892" t="s">
        <v>155</v>
      </c>
      <c r="B1" s="892"/>
      <c r="C1" s="892"/>
      <c r="D1" s="892"/>
      <c r="E1" s="892"/>
      <c r="F1" s="892"/>
      <c r="G1" s="892"/>
      <c r="H1" s="892"/>
      <c r="I1" s="892"/>
      <c r="J1" s="892"/>
      <c r="K1" s="892"/>
      <c r="L1" s="892"/>
      <c r="M1" s="892"/>
      <c r="N1" s="892"/>
      <c r="O1" s="892"/>
      <c r="P1" s="305"/>
      <c r="Q1" s="221"/>
      <c r="R1" s="25"/>
      <c r="S1" s="25"/>
    </row>
    <row r="2" spans="1:19" ht="53.25" customHeight="1">
      <c r="A2" s="891" t="s">
        <v>20</v>
      </c>
      <c r="B2" s="891"/>
      <c r="C2" s="891"/>
      <c r="D2" s="891"/>
      <c r="E2" s="891"/>
      <c r="F2" s="891"/>
      <c r="G2" s="891"/>
      <c r="H2" s="891"/>
      <c r="I2" s="891"/>
      <c r="J2" s="891"/>
      <c r="K2" s="891"/>
      <c r="L2" s="891"/>
      <c r="M2" s="891"/>
      <c r="N2" s="891"/>
      <c r="O2" s="891"/>
      <c r="P2" s="194"/>
      <c r="Q2" s="194"/>
      <c r="R2" s="194"/>
      <c r="S2" s="47"/>
    </row>
    <row r="3" spans="1:19" ht="6" hidden="1" customHeight="1">
      <c r="A3" s="51"/>
      <c r="B3" s="51"/>
      <c r="C3" s="51"/>
      <c r="D3" s="51"/>
      <c r="E3" s="51"/>
      <c r="F3" s="238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1"/>
    </row>
    <row r="4" spans="1:19" ht="33.75" customHeight="1">
      <c r="A4" s="893" t="s">
        <v>120</v>
      </c>
      <c r="B4" s="893"/>
      <c r="C4" s="893"/>
      <c r="D4" s="893"/>
      <c r="E4" s="893"/>
      <c r="F4" s="893"/>
      <c r="G4" s="893"/>
      <c r="H4" s="893"/>
      <c r="I4" s="893"/>
      <c r="J4" s="893"/>
      <c r="K4" s="893"/>
      <c r="L4" s="893"/>
      <c r="M4" s="893"/>
      <c r="N4" s="893"/>
      <c r="O4" s="893"/>
      <c r="P4" s="233"/>
      <c r="Q4" s="233"/>
      <c r="R4" s="233"/>
      <c r="S4" s="233"/>
    </row>
    <row r="5" spans="1:19" ht="6" hidden="1" customHeight="1">
      <c r="A5" s="51"/>
      <c r="B5" s="51"/>
      <c r="C5" s="51"/>
      <c r="D5" s="51"/>
      <c r="E5" s="51"/>
      <c r="F5" s="238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1"/>
    </row>
    <row r="6" spans="1:19" ht="21" customHeight="1">
      <c r="A6" s="42"/>
      <c r="B6" s="42" t="s">
        <v>21</v>
      </c>
      <c r="C6" s="42"/>
      <c r="D6" s="42"/>
      <c r="E6" s="42"/>
      <c r="F6" s="240"/>
      <c r="G6" s="42"/>
      <c r="H6" s="42"/>
      <c r="I6" s="42"/>
      <c r="J6" s="42"/>
      <c r="K6" s="42"/>
      <c r="L6" s="894" t="s">
        <v>313</v>
      </c>
      <c r="M6" s="894"/>
      <c r="N6" s="894"/>
      <c r="O6" s="894"/>
      <c r="P6" s="50"/>
      <c r="Q6" s="42"/>
      <c r="R6" s="42"/>
      <c r="S6" s="42"/>
    </row>
    <row r="7" spans="1:19" ht="8.25" customHeight="1" thickBot="1"/>
    <row r="8" spans="1:19" ht="27" customHeight="1">
      <c r="A8" s="857" t="s">
        <v>4</v>
      </c>
      <c r="B8" s="859" t="s">
        <v>22</v>
      </c>
      <c r="C8" s="288">
        <v>1</v>
      </c>
      <c r="D8" s="288">
        <v>2</v>
      </c>
      <c r="E8" s="288">
        <v>3</v>
      </c>
      <c r="F8" s="289">
        <v>4</v>
      </c>
      <c r="G8" s="288">
        <v>5</v>
      </c>
      <c r="H8" s="288">
        <v>6</v>
      </c>
      <c r="I8" s="288">
        <v>7</v>
      </c>
      <c r="J8" s="288">
        <v>8</v>
      </c>
      <c r="K8" s="288">
        <v>9</v>
      </c>
      <c r="L8" s="861" t="s">
        <v>0</v>
      </c>
      <c r="M8" s="861" t="s">
        <v>2</v>
      </c>
      <c r="N8" s="861" t="s">
        <v>89</v>
      </c>
      <c r="O8" s="864" t="s">
        <v>5</v>
      </c>
      <c r="P8" s="2"/>
    </row>
    <row r="9" spans="1:19" ht="25.5" customHeight="1" thickBot="1">
      <c r="A9" s="878"/>
      <c r="B9" s="879"/>
      <c r="C9" s="295" t="str">
        <f>B10</f>
        <v>Марин Петр (50)
Пузанов Андрей (46,5)</v>
      </c>
      <c r="D9" s="295" t="str">
        <f>B11</f>
        <v>Попов Михаил (49,5)
Янкин Николай (30)</v>
      </c>
      <c r="E9" s="295" t="str">
        <f>B12</f>
        <v>Стыкалин Владимир (21,5)
Саморуков Юрий (19,5)</v>
      </c>
      <c r="F9" s="296" t="str">
        <f>B13</f>
        <v>Фахретдинов Фоат (10)
Журавлев Сергей (2)</v>
      </c>
      <c r="G9" s="295">
        <f>B14</f>
        <v>0</v>
      </c>
      <c r="H9" s="295">
        <f>B15</f>
        <v>0</v>
      </c>
      <c r="I9" s="295">
        <f>B16</f>
        <v>0</v>
      </c>
      <c r="J9" s="295">
        <f>B17</f>
        <v>0</v>
      </c>
      <c r="K9" s="295">
        <f>B18</f>
        <v>0</v>
      </c>
      <c r="L9" s="863"/>
      <c r="M9" s="863"/>
      <c r="N9" s="863"/>
      <c r="O9" s="865"/>
      <c r="P9" s="2"/>
    </row>
    <row r="10" spans="1:19" ht="60" customHeight="1">
      <c r="A10" s="777">
        <v>1</v>
      </c>
      <c r="B10" s="778" t="s">
        <v>315</v>
      </c>
      <c r="C10" s="779"/>
      <c r="D10" s="780" t="s">
        <v>333</v>
      </c>
      <c r="E10" s="780" t="s">
        <v>266</v>
      </c>
      <c r="F10" s="642" t="s">
        <v>267</v>
      </c>
      <c r="G10" s="705"/>
      <c r="H10" s="705"/>
      <c r="I10" s="705"/>
      <c r="J10" s="705"/>
      <c r="K10" s="781"/>
      <c r="L10" s="704">
        <v>3</v>
      </c>
      <c r="M10" s="781"/>
      <c r="N10" s="782"/>
      <c r="O10" s="409" t="s">
        <v>11</v>
      </c>
      <c r="P10" s="2"/>
    </row>
    <row r="11" spans="1:19" s="203" customFormat="1" ht="60" customHeight="1">
      <c r="A11" s="290">
        <v>2</v>
      </c>
      <c r="B11" s="769" t="s">
        <v>319</v>
      </c>
      <c r="C11" s="31" t="s">
        <v>334</v>
      </c>
      <c r="D11" s="34"/>
      <c r="E11" s="31" t="s">
        <v>335</v>
      </c>
      <c r="F11" s="31" t="s">
        <v>323</v>
      </c>
      <c r="G11" s="213"/>
      <c r="H11" s="213"/>
      <c r="I11" s="213"/>
      <c r="J11" s="213"/>
      <c r="K11" s="277"/>
      <c r="L11" s="692">
        <v>2</v>
      </c>
      <c r="M11" s="277"/>
      <c r="N11" s="303"/>
      <c r="O11" s="301" t="s">
        <v>12</v>
      </c>
    </row>
    <row r="12" spans="1:19" s="203" customFormat="1" ht="60" customHeight="1">
      <c r="A12" s="290">
        <v>3</v>
      </c>
      <c r="B12" s="207" t="s">
        <v>316</v>
      </c>
      <c r="C12" s="31" t="s">
        <v>272</v>
      </c>
      <c r="D12" s="31" t="s">
        <v>336</v>
      </c>
      <c r="E12" s="34"/>
      <c r="F12" s="31" t="s">
        <v>327</v>
      </c>
      <c r="G12" s="213"/>
      <c r="H12" s="213"/>
      <c r="I12" s="213"/>
      <c r="J12" s="213"/>
      <c r="K12" s="277"/>
      <c r="L12" s="692">
        <v>0</v>
      </c>
      <c r="M12" s="277"/>
      <c r="N12" s="303"/>
      <c r="O12" s="404" t="s">
        <v>225</v>
      </c>
    </row>
    <row r="13" spans="1:19" s="203" customFormat="1" ht="60" customHeight="1" thickBot="1">
      <c r="A13" s="291">
        <v>4</v>
      </c>
      <c r="B13" s="783" t="s">
        <v>321</v>
      </c>
      <c r="C13" s="354" t="s">
        <v>265</v>
      </c>
      <c r="D13" s="354" t="s">
        <v>325</v>
      </c>
      <c r="E13" s="354" t="s">
        <v>324</v>
      </c>
      <c r="F13" s="355"/>
      <c r="G13" s="292" t="e">
        <f>IF(#REF!&lt;&gt;" : ",#REF!," ")</f>
        <v>#REF!</v>
      </c>
      <c r="H13" s="292" t="e">
        <f>IF(#REF!&lt;&gt;" : ",#REF!," ")</f>
        <v>#REF!</v>
      </c>
      <c r="I13" s="292" t="e">
        <f>IF(#REF!&lt;&gt;" : ",#REF!," ")</f>
        <v>#REF!</v>
      </c>
      <c r="J13" s="292" t="e">
        <f>IF(#REF!&lt;&gt;" : ",#REF!," ")</f>
        <v>#REF!</v>
      </c>
      <c r="K13" s="293" t="e">
        <f>IF(#REF!&lt;&gt;" : ",#REF!," ")</f>
        <v>#REF!</v>
      </c>
      <c r="L13" s="693">
        <v>1</v>
      </c>
      <c r="M13" s="293"/>
      <c r="N13" s="304"/>
      <c r="O13" s="302" t="s">
        <v>13</v>
      </c>
    </row>
    <row r="14" spans="1:19" ht="63" hidden="1" customHeight="1">
      <c r="A14" s="278">
        <v>5</v>
      </c>
      <c r="B14" s="279"/>
      <c r="C14" s="280" t="s">
        <v>64</v>
      </c>
      <c r="D14" s="280" t="s">
        <v>64</v>
      </c>
      <c r="E14" s="280" t="s">
        <v>64</v>
      </c>
      <c r="F14" s="280" t="s">
        <v>64</v>
      </c>
      <c r="G14" s="281"/>
      <c r="H14" s="282" t="e">
        <f>IF(#REF!&lt;&gt;" : ",#REF!," ")</f>
        <v>#REF!</v>
      </c>
      <c r="I14" s="282" t="e">
        <f>IF(#REF!&lt;&gt;" : ",#REF!," ")</f>
        <v>#REF!</v>
      </c>
      <c r="J14" s="282" t="e">
        <f>K15</f>
        <v>#REF!</v>
      </c>
      <c r="K14" s="283" t="e">
        <f>IF(#REF!&lt;&gt;" : ",#REF!," ")</f>
        <v>#REF!</v>
      </c>
      <c r="L14" s="284" t="e">
        <f>#REF!</f>
        <v>#REF!</v>
      </c>
      <c r="M14" s="285" t="e">
        <f>#REF!</f>
        <v>#REF!</v>
      </c>
      <c r="N14" s="283" t="e">
        <f>#REF!</f>
        <v>#REF!</v>
      </c>
      <c r="O14" s="286" t="e">
        <f>CONCATENATE(#REF!,#REF!,"  =",#REF!)</f>
        <v>#REF!</v>
      </c>
      <c r="P14" s="287"/>
    </row>
    <row r="15" spans="1:19" ht="63" hidden="1" customHeight="1">
      <c r="A15" s="4">
        <v>6</v>
      </c>
      <c r="B15" s="40"/>
      <c r="C15" s="31" t="s">
        <v>64</v>
      </c>
      <c r="D15" s="31" t="s">
        <v>64</v>
      </c>
      <c r="E15" s="31" t="s">
        <v>64</v>
      </c>
      <c r="F15" s="31" t="s">
        <v>64</v>
      </c>
      <c r="G15" s="31" t="s">
        <v>64</v>
      </c>
      <c r="H15" s="36"/>
      <c r="I15" s="37" t="e">
        <f>IF(#REF!&lt;&gt;" : ",#REF!," ")</f>
        <v>#REF!</v>
      </c>
      <c r="J15" s="37" t="e">
        <f>IF(#REF!&lt;&gt;" : ",#REF!," ")</f>
        <v>#REF!</v>
      </c>
      <c r="K15" s="43" t="e">
        <f>IF(#REF!&lt;&gt;" : ",#REF!," ")</f>
        <v>#REF!</v>
      </c>
      <c r="L15" s="46" t="e">
        <f>#REF!</f>
        <v>#REF!</v>
      </c>
      <c r="M15" s="49" t="e">
        <f>#REF!</f>
        <v>#REF!</v>
      </c>
      <c r="N15" s="43" t="e">
        <f>#REF!</f>
        <v>#REF!</v>
      </c>
      <c r="O15" s="45" t="e">
        <f>CONCATENATE(#REF!,#REF!,"  =",#REF!)</f>
        <v>#REF!</v>
      </c>
      <c r="P15" s="38"/>
    </row>
    <row r="16" spans="1:19" s="17" customFormat="1" ht="63" hidden="1" customHeight="1">
      <c r="A16" s="6">
        <v>7</v>
      </c>
      <c r="B16" s="40"/>
      <c r="C16" s="31"/>
      <c r="D16" s="31"/>
      <c r="E16" s="31"/>
      <c r="F16" s="31"/>
      <c r="G16" s="31"/>
      <c r="H16" s="31"/>
      <c r="I16" s="34"/>
      <c r="J16" s="37" t="e">
        <f>IF(#REF!&lt;&gt;" : ",#REF!," ")</f>
        <v>#REF!</v>
      </c>
      <c r="K16" s="43" t="e">
        <f>IF(#REF!&lt;&gt;" : ",#REF!," ")</f>
        <v>#REF!</v>
      </c>
      <c r="L16" s="46" t="e">
        <f>#REF!</f>
        <v>#REF!</v>
      </c>
      <c r="M16" s="37" t="e">
        <f>#REF!</f>
        <v>#REF!</v>
      </c>
      <c r="N16" s="43" t="e">
        <f>#REF!</f>
        <v>#REF!</v>
      </c>
      <c r="O16" s="45" t="e">
        <f>CONCATENATE(#REF!,#REF!,"  =",#REF!)</f>
        <v>#REF!</v>
      </c>
      <c r="P16" s="38"/>
    </row>
    <row r="17" spans="1:26" ht="63" hidden="1" customHeight="1">
      <c r="A17" s="33">
        <v>8</v>
      </c>
      <c r="B17" s="41"/>
      <c r="C17" s="31"/>
      <c r="D17" s="31"/>
      <c r="E17" s="31"/>
      <c r="F17" s="31"/>
      <c r="G17" s="31"/>
      <c r="H17" s="31"/>
      <c r="I17" s="31"/>
      <c r="J17" s="36"/>
      <c r="K17" s="43" t="e">
        <f>IF(#REF!&lt;&gt;" : ",#REF!," ")</f>
        <v>#REF!</v>
      </c>
      <c r="L17" s="46" t="e">
        <f>#REF!</f>
        <v>#REF!</v>
      </c>
      <c r="M17" s="37" t="e">
        <f>#REF!</f>
        <v>#REF!</v>
      </c>
      <c r="N17" s="43" t="e">
        <f>#REF!</f>
        <v>#REF!</v>
      </c>
      <c r="O17" s="45" t="e">
        <f>CONCATENATE(#REF!,#REF!,"  =",#REF!)</f>
        <v>#REF!</v>
      </c>
      <c r="P17" s="38"/>
    </row>
    <row r="18" spans="1:26" s="17" customFormat="1" ht="63" hidden="1" customHeight="1">
      <c r="A18" s="4">
        <v>9</v>
      </c>
      <c r="B18" s="40"/>
      <c r="C18" s="31"/>
      <c r="D18" s="31"/>
      <c r="E18" s="31"/>
      <c r="F18" s="31"/>
      <c r="G18" s="31"/>
      <c r="H18" s="31"/>
      <c r="I18" s="31"/>
      <c r="J18" s="31"/>
      <c r="K18" s="44"/>
      <c r="L18" s="46" t="e">
        <f>#REF!</f>
        <v>#REF!</v>
      </c>
      <c r="M18" s="37" t="e">
        <f>#REF!</f>
        <v>#REF!</v>
      </c>
      <c r="N18" s="43" t="e">
        <f>#REF!</f>
        <v>#REF!</v>
      </c>
      <c r="O18" s="45" t="e">
        <f>CONCATENATE(#REF!,#REF!,"  =",#REF!)</f>
        <v>#REF!</v>
      </c>
      <c r="P18" s="38"/>
    </row>
    <row r="19" spans="1:26" ht="15" customHeight="1">
      <c r="A19" s="8"/>
      <c r="B19" s="18"/>
      <c r="C19" s="19"/>
      <c r="D19" s="19"/>
      <c r="E19" s="19"/>
      <c r="F19" s="19"/>
      <c r="G19" s="20"/>
      <c r="H19" s="19"/>
      <c r="I19" s="19"/>
      <c r="J19" s="19"/>
      <c r="K19" s="19"/>
      <c r="L19" s="21"/>
      <c r="M19" s="21"/>
      <c r="N19" s="21"/>
      <c r="O19" s="22"/>
      <c r="P19" s="21"/>
      <c r="Q19" s="23"/>
      <c r="R19" s="23"/>
    </row>
    <row r="20" spans="1:26" ht="15" customHeight="1">
      <c r="A20" s="8"/>
      <c r="B20" s="18" t="s">
        <v>311</v>
      </c>
      <c r="C20" s="19"/>
      <c r="D20" s="19"/>
      <c r="E20" s="19"/>
      <c r="F20" s="19"/>
      <c r="G20" s="20"/>
      <c r="H20" s="19"/>
      <c r="I20" s="19"/>
      <c r="J20" s="19"/>
      <c r="K20" s="19"/>
      <c r="L20" s="21"/>
      <c r="M20" s="21"/>
      <c r="N20" s="21"/>
      <c r="O20" s="22"/>
      <c r="P20" s="21"/>
      <c r="Q20" s="23"/>
      <c r="R20" s="23"/>
    </row>
    <row r="21" spans="1:26" ht="15" customHeight="1">
      <c r="A21" s="8"/>
      <c r="B21" s="18"/>
      <c r="C21" s="19"/>
      <c r="D21" s="19"/>
      <c r="E21" s="19"/>
      <c r="F21" s="19"/>
      <c r="G21" s="20"/>
      <c r="H21" s="19"/>
      <c r="I21" s="19"/>
      <c r="J21" s="19"/>
      <c r="K21" s="19"/>
      <c r="L21" s="21"/>
      <c r="M21" s="21"/>
      <c r="N21" s="21"/>
      <c r="O21" s="22"/>
      <c r="P21" s="21"/>
      <c r="Q21" s="23"/>
      <c r="R21" s="23"/>
    </row>
    <row r="22" spans="1:26" ht="28.5" customHeight="1">
      <c r="A22" s="8"/>
      <c r="B22" s="272" t="s">
        <v>91</v>
      </c>
      <c r="C22" s="19"/>
      <c r="D22" s="19"/>
      <c r="E22" s="237"/>
      <c r="F22" s="19"/>
      <c r="G22" s="20"/>
      <c r="H22" s="19"/>
      <c r="I22" s="19"/>
      <c r="J22" s="19"/>
      <c r="K22" s="19"/>
      <c r="L22" s="21"/>
      <c r="M22" s="21"/>
      <c r="N22" s="21"/>
      <c r="O22" s="22"/>
      <c r="P22" s="21"/>
      <c r="Q22" s="23"/>
      <c r="R22" s="23"/>
    </row>
    <row r="23" spans="1:26" ht="17.100000000000001" customHeight="1" thickBot="1">
      <c r="A23" s="8"/>
      <c r="B23" s="234"/>
      <c r="C23" s="19"/>
      <c r="D23" s="19"/>
      <c r="F23" s="19"/>
      <c r="G23" s="20"/>
      <c r="H23" s="19"/>
      <c r="I23" s="19"/>
      <c r="J23" s="19"/>
      <c r="K23" s="19"/>
      <c r="L23" s="21"/>
      <c r="M23" s="21"/>
      <c r="N23" s="21"/>
      <c r="O23" s="22"/>
      <c r="P23" s="21"/>
      <c r="Q23" s="23"/>
      <c r="R23" s="23"/>
      <c r="T23" s="30"/>
    </row>
    <row r="24" spans="1:26" ht="26.25">
      <c r="A24" s="890"/>
      <c r="B24" s="885" t="s">
        <v>317</v>
      </c>
      <c r="C24" s="252"/>
      <c r="D24" s="252"/>
      <c r="E24" s="252"/>
      <c r="F24" s="273"/>
      <c r="G24" s="252"/>
      <c r="H24" s="252"/>
      <c r="I24" s="252"/>
      <c r="J24" s="252"/>
      <c r="K24" s="252"/>
      <c r="L24" s="889"/>
      <c r="M24" s="889"/>
      <c r="N24" s="889"/>
      <c r="O24" s="889"/>
      <c r="P24" s="889"/>
      <c r="Q24" s="26"/>
      <c r="R24" s="26"/>
    </row>
    <row r="25" spans="1:26" ht="18.75" thickBot="1">
      <c r="A25" s="890"/>
      <c r="B25" s="887"/>
      <c r="C25" s="262"/>
      <c r="D25" s="253"/>
      <c r="E25" s="253"/>
      <c r="F25" s="274"/>
      <c r="G25" s="253"/>
      <c r="H25" s="253"/>
      <c r="I25" s="253"/>
      <c r="J25" s="253"/>
      <c r="K25" s="253"/>
      <c r="L25" s="889"/>
      <c r="M25" s="889"/>
      <c r="N25" s="889"/>
      <c r="O25" s="889"/>
      <c r="P25" s="889"/>
      <c r="Q25" s="8"/>
      <c r="R25" s="8"/>
    </row>
    <row r="26" spans="1:26" ht="16.5" customHeight="1">
      <c r="A26" s="8"/>
      <c r="B26" s="200"/>
      <c r="C26" s="263"/>
      <c r="D26" s="266"/>
      <c r="E26" s="881" t="s">
        <v>337</v>
      </c>
      <c r="F26" s="882"/>
      <c r="G26" s="255"/>
      <c r="H26" s="255"/>
      <c r="I26" s="255"/>
      <c r="J26" s="255"/>
      <c r="K26" s="255"/>
      <c r="L26" s="257"/>
      <c r="M26" s="255"/>
      <c r="N26" s="255"/>
      <c r="O26" s="258"/>
      <c r="P26" s="53"/>
      <c r="Q26" s="8"/>
      <c r="R26" s="8"/>
    </row>
    <row r="27" spans="1:26" ht="24.75" customHeight="1" thickBot="1">
      <c r="A27" s="8"/>
      <c r="B27" s="200"/>
      <c r="C27" s="264"/>
      <c r="D27" s="261"/>
      <c r="E27" s="883"/>
      <c r="F27" s="884"/>
      <c r="G27" s="255"/>
      <c r="H27" s="255"/>
      <c r="I27" s="255"/>
      <c r="J27" s="255"/>
      <c r="K27" s="255"/>
      <c r="L27" s="267"/>
      <c r="M27" s="255"/>
      <c r="N27" s="255"/>
      <c r="O27" s="258"/>
      <c r="P27" s="259"/>
      <c r="Q27" s="8"/>
      <c r="R27" s="8"/>
      <c r="U27" s="8"/>
    </row>
    <row r="28" spans="1:26" ht="32.25" customHeight="1" thickBot="1">
      <c r="A28" s="8"/>
      <c r="B28" s="885" t="s">
        <v>318</v>
      </c>
      <c r="C28" s="265"/>
      <c r="D28" s="256"/>
      <c r="E28" s="888" t="s">
        <v>229</v>
      </c>
      <c r="F28" s="888"/>
      <c r="G28" s="255"/>
      <c r="H28" s="255"/>
      <c r="I28" s="255"/>
      <c r="J28" s="255"/>
      <c r="K28" s="255"/>
      <c r="L28" s="268"/>
      <c r="M28" s="255"/>
      <c r="N28" s="255"/>
      <c r="O28" s="258"/>
      <c r="P28" s="259"/>
      <c r="Q28" s="7"/>
      <c r="R28" s="7"/>
    </row>
    <row r="29" spans="1:26" ht="15" customHeight="1" thickBot="1">
      <c r="A29" s="8"/>
      <c r="B29" s="886"/>
      <c r="C29" s="256"/>
      <c r="D29" s="256"/>
      <c r="E29" s="256"/>
      <c r="F29" s="260"/>
      <c r="G29" s="255"/>
      <c r="H29" s="255"/>
      <c r="I29" s="255"/>
      <c r="J29" s="255"/>
      <c r="K29" s="255"/>
      <c r="L29" s="268"/>
      <c r="M29" s="266"/>
      <c r="N29" s="881" t="s">
        <v>337</v>
      </c>
      <c r="O29" s="882"/>
      <c r="P29" s="259"/>
      <c r="Q29" s="7"/>
      <c r="R29" s="7"/>
      <c r="U29" s="7"/>
    </row>
    <row r="30" spans="1:26" ht="30" customHeight="1" thickBot="1">
      <c r="B30" s="784"/>
      <c r="C30" s="16"/>
      <c r="D30" s="16"/>
      <c r="E30" s="16"/>
      <c r="F30" s="275"/>
      <c r="K30" s="5"/>
      <c r="L30" s="269"/>
      <c r="N30" s="883"/>
      <c r="O30" s="884"/>
      <c r="P30" s="14"/>
      <c r="Q30" s="14"/>
      <c r="R30" s="14"/>
      <c r="S30" s="5"/>
      <c r="W30" s="10"/>
      <c r="X30" s="15"/>
      <c r="Z30" s="12"/>
    </row>
    <row r="31" spans="1:26" ht="20.25">
      <c r="B31" s="885" t="s">
        <v>322</v>
      </c>
      <c r="C31" s="252"/>
      <c r="D31" s="252"/>
      <c r="E31" s="252"/>
      <c r="F31" s="273"/>
      <c r="K31" s="5"/>
      <c r="L31" s="270"/>
      <c r="N31" s="888" t="s">
        <v>296</v>
      </c>
      <c r="O31" s="888"/>
      <c r="R31" s="12"/>
      <c r="T31" s="12"/>
      <c r="V31" s="10"/>
    </row>
    <row r="32" spans="1:26" ht="19.5" customHeight="1" thickBot="1">
      <c r="B32" s="887"/>
      <c r="C32" s="262"/>
      <c r="D32" s="253"/>
      <c r="E32" s="253"/>
      <c r="F32" s="274"/>
      <c r="L32" s="271"/>
    </row>
    <row r="33" spans="2:28" ht="16.5" customHeight="1">
      <c r="B33" s="200"/>
      <c r="C33" s="263"/>
      <c r="D33" s="266"/>
      <c r="E33" s="881" t="s">
        <v>338</v>
      </c>
      <c r="F33" s="882"/>
    </row>
    <row r="34" spans="2:28" ht="27.75" thickBot="1">
      <c r="B34" s="200"/>
      <c r="C34" s="264"/>
      <c r="D34" s="261"/>
      <c r="E34" s="883"/>
      <c r="F34" s="884"/>
    </row>
    <row r="35" spans="2:28" ht="27">
      <c r="B35" s="885" t="s">
        <v>320</v>
      </c>
      <c r="C35" s="265"/>
      <c r="D35" s="256"/>
      <c r="E35" s="888" t="s">
        <v>254</v>
      </c>
      <c r="F35" s="888"/>
      <c r="T35" s="26"/>
      <c r="U35" s="16"/>
      <c r="V35" s="16"/>
      <c r="W35" s="16"/>
      <c r="AB35" s="5"/>
    </row>
    <row r="36" spans="2:28" ht="27.75" thickBot="1">
      <c r="B36" s="886"/>
      <c r="C36" s="256"/>
      <c r="D36" s="256"/>
      <c r="E36" s="256"/>
      <c r="F36" s="260"/>
      <c r="N36" s="236"/>
      <c r="O36" s="26"/>
      <c r="P36" s="16"/>
      <c r="Q36" s="16"/>
      <c r="R36" s="16"/>
      <c r="T36" s="16"/>
      <c r="U36" s="16"/>
      <c r="V36" s="16"/>
      <c r="W36" s="15"/>
    </row>
    <row r="37" spans="2:28" ht="16.5" customHeight="1">
      <c r="B37" s="254"/>
      <c r="C37" s="256"/>
      <c r="D37" s="256"/>
      <c r="E37" s="256"/>
      <c r="F37" s="260"/>
      <c r="N37" s="236"/>
      <c r="O37" s="26"/>
      <c r="P37" s="16"/>
      <c r="Q37" s="16"/>
      <c r="R37" s="16"/>
      <c r="T37" s="16"/>
      <c r="U37" s="16"/>
      <c r="V37" s="16"/>
      <c r="W37" s="15"/>
    </row>
    <row r="38" spans="2:28" ht="16.5" customHeight="1">
      <c r="B38" s="254"/>
      <c r="C38" s="256"/>
      <c r="D38" s="256"/>
      <c r="E38" s="256"/>
      <c r="F38" s="260"/>
      <c r="N38" s="236"/>
      <c r="O38" s="26"/>
      <c r="P38" s="16"/>
      <c r="Q38" s="16"/>
      <c r="R38" s="16"/>
      <c r="T38" s="16"/>
      <c r="U38" s="16"/>
      <c r="V38" s="16"/>
      <c r="W38" s="15"/>
    </row>
    <row r="39" spans="2:28" ht="27" thickBot="1">
      <c r="B39" s="272" t="s">
        <v>90</v>
      </c>
      <c r="F39" s="244"/>
      <c r="G39" s="28"/>
      <c r="H39" s="28"/>
      <c r="I39" s="28"/>
      <c r="J39" s="28"/>
      <c r="L39" s="26"/>
      <c r="M39" s="16"/>
      <c r="N39" s="235"/>
      <c r="P39" s="16"/>
      <c r="Q39" s="16"/>
      <c r="R39" s="15"/>
      <c r="T39" s="16"/>
      <c r="U39" s="16"/>
      <c r="V39" s="16"/>
      <c r="W39" s="16"/>
    </row>
    <row r="40" spans="2:28" ht="18">
      <c r="B40" s="885" t="s">
        <v>318</v>
      </c>
      <c r="C40" s="252"/>
      <c r="D40" s="252"/>
      <c r="E40" s="252"/>
      <c r="F40" s="273"/>
      <c r="N40" s="8"/>
      <c r="O40" s="16"/>
      <c r="P40" s="16"/>
      <c r="Q40" s="16"/>
      <c r="R40" s="16"/>
      <c r="T40" s="8"/>
      <c r="U40" s="8"/>
      <c r="V40" s="8"/>
      <c r="W40" s="8"/>
    </row>
    <row r="41" spans="2:28" ht="27" customHeight="1" thickBot="1">
      <c r="B41" s="886"/>
      <c r="C41" s="262"/>
      <c r="D41" s="253"/>
      <c r="E41" s="253"/>
      <c r="F41" s="274"/>
    </row>
    <row r="42" spans="2:28" ht="16.5" customHeight="1">
      <c r="B42" s="254"/>
      <c r="C42" s="263"/>
      <c r="D42" s="266"/>
      <c r="E42" s="881" t="s">
        <v>339</v>
      </c>
      <c r="F42" s="882"/>
    </row>
    <row r="43" spans="2:28" ht="27.75" thickBot="1">
      <c r="B43" s="254"/>
      <c r="C43" s="264"/>
      <c r="D43" s="261"/>
      <c r="E43" s="883"/>
      <c r="F43" s="884"/>
    </row>
    <row r="44" spans="2:28" ht="27">
      <c r="B44" s="885" t="s">
        <v>320</v>
      </c>
      <c r="C44" s="265"/>
      <c r="D44" s="256"/>
      <c r="E44" s="888" t="s">
        <v>262</v>
      </c>
      <c r="F44" s="888"/>
    </row>
    <row r="45" spans="2:28" ht="21.75" customHeight="1" thickBot="1">
      <c r="B45" s="886"/>
      <c r="C45" s="256"/>
      <c r="D45" s="256"/>
      <c r="E45" s="256"/>
      <c r="F45" s="260"/>
    </row>
    <row r="47" spans="2:28" ht="15">
      <c r="B47" s="462" t="s">
        <v>312</v>
      </c>
    </row>
    <row r="48" spans="2:28" ht="26.25">
      <c r="C48" s="10" t="s">
        <v>6</v>
      </c>
      <c r="D48" s="26"/>
      <c r="E48" s="26"/>
      <c r="M48" s="15" t="s">
        <v>34</v>
      </c>
    </row>
    <row r="49" spans="3:13" ht="26.25">
      <c r="C49" s="10"/>
      <c r="D49" s="26"/>
      <c r="E49" s="26"/>
      <c r="F49" s="15"/>
    </row>
    <row r="50" spans="3:13" ht="20.25">
      <c r="C50" s="10" t="s">
        <v>35</v>
      </c>
      <c r="D50" s="15"/>
      <c r="E50" s="16"/>
      <c r="M50" s="15" t="s">
        <v>7</v>
      </c>
    </row>
  </sheetData>
  <mergeCells count="30">
    <mergeCell ref="A2:O2"/>
    <mergeCell ref="A1:O1"/>
    <mergeCell ref="A4:O4"/>
    <mergeCell ref="E26:F27"/>
    <mergeCell ref="N8:N9"/>
    <mergeCell ref="O8:O9"/>
    <mergeCell ref="A8:A9"/>
    <mergeCell ref="B8:B9"/>
    <mergeCell ref="L8:L9"/>
    <mergeCell ref="M8:M9"/>
    <mergeCell ref="O24:O25"/>
    <mergeCell ref="L6:O6"/>
    <mergeCell ref="P24:P25"/>
    <mergeCell ref="A24:A25"/>
    <mergeCell ref="B24:B25"/>
    <mergeCell ref="L24:L25"/>
    <mergeCell ref="M24:M25"/>
    <mergeCell ref="N24:N25"/>
    <mergeCell ref="N29:O30"/>
    <mergeCell ref="B40:B41"/>
    <mergeCell ref="E42:F43"/>
    <mergeCell ref="B44:B45"/>
    <mergeCell ref="B31:B32"/>
    <mergeCell ref="B28:B29"/>
    <mergeCell ref="B35:B36"/>
    <mergeCell ref="E33:F34"/>
    <mergeCell ref="E28:F28"/>
    <mergeCell ref="N31:O31"/>
    <mergeCell ref="E35:F35"/>
    <mergeCell ref="E44:F44"/>
  </mergeCells>
  <pageMargins left="0.23622047244094491" right="0.22" top="0.59055118110236227" bottom="1.5354330708661419" header="0.31496062992125984" footer="1.5354330708661419"/>
  <pageSetup paperSize="9" scale="62" orientation="portrait" horizontalDpi="300" verticalDpi="300" r:id="rId1"/>
  <colBreaks count="1" manualBreakCount="1">
    <brk id="17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C00000"/>
  </sheetPr>
  <dimension ref="A1:U25"/>
  <sheetViews>
    <sheetView view="pageBreakPreview" topLeftCell="B1" zoomScale="60" workbookViewId="0">
      <selection activeCell="Q11" sqref="Q11"/>
    </sheetView>
  </sheetViews>
  <sheetFormatPr defaultRowHeight="12.75"/>
  <cols>
    <col min="1" max="1" width="6.7109375" customWidth="1"/>
    <col min="2" max="2" width="38.28515625" customWidth="1"/>
    <col min="3" max="6" width="13.7109375" style="241" customWidth="1"/>
    <col min="7" max="9" width="13.7109375" hidden="1" customWidth="1"/>
    <col min="10" max="10" width="10.85546875" customWidth="1"/>
    <col min="11" max="12" width="8.7109375" customWidth="1"/>
    <col min="13" max="13" width="13.7109375" customWidth="1"/>
    <col min="14" max="14" width="20.7109375" customWidth="1"/>
    <col min="15" max="16" width="13.7109375" customWidth="1"/>
  </cols>
  <sheetData>
    <row r="1" spans="1:21" ht="44.25">
      <c r="A1" s="877" t="s">
        <v>155</v>
      </c>
      <c r="B1" s="877"/>
      <c r="C1" s="877"/>
      <c r="D1" s="877"/>
      <c r="E1" s="877"/>
      <c r="F1" s="877"/>
      <c r="G1" s="877"/>
      <c r="H1" s="877"/>
      <c r="I1" s="877"/>
      <c r="J1" s="877"/>
      <c r="K1" s="877"/>
      <c r="L1" s="877"/>
      <c r="M1" s="877"/>
      <c r="N1" s="877"/>
      <c r="O1" s="25"/>
      <c r="P1" s="25"/>
      <c r="Q1" s="25"/>
    </row>
    <row r="2" spans="1:21" ht="53.25" customHeight="1">
      <c r="A2" s="856" t="s">
        <v>20</v>
      </c>
      <c r="B2" s="856"/>
      <c r="C2" s="856"/>
      <c r="D2" s="856"/>
      <c r="E2" s="856"/>
      <c r="F2" s="856"/>
      <c r="G2" s="856"/>
      <c r="H2" s="856"/>
      <c r="I2" s="856"/>
      <c r="J2" s="856"/>
      <c r="K2" s="856"/>
      <c r="L2" s="856"/>
      <c r="M2" s="856"/>
      <c r="N2" s="856"/>
      <c r="O2" s="47"/>
      <c r="P2" s="47"/>
      <c r="Q2" s="47"/>
    </row>
    <row r="3" spans="1:21" ht="6" hidden="1" customHeight="1">
      <c r="A3" s="51"/>
      <c r="B3" s="51"/>
      <c r="C3" s="238"/>
      <c r="D3" s="238"/>
      <c r="E3" s="238"/>
      <c r="F3" s="238"/>
      <c r="G3" s="51"/>
      <c r="H3" s="51"/>
      <c r="I3" s="51"/>
      <c r="J3" s="51"/>
      <c r="K3" s="51"/>
      <c r="L3" s="51"/>
      <c r="M3" s="51"/>
      <c r="N3" s="51"/>
      <c r="O3" s="51"/>
      <c r="P3" s="51"/>
      <c r="Q3" s="1"/>
    </row>
    <row r="4" spans="1:21" ht="33.75" customHeight="1">
      <c r="A4" s="50"/>
      <c r="B4" s="50"/>
      <c r="C4" s="239"/>
      <c r="D4" s="880" t="s">
        <v>98</v>
      </c>
      <c r="E4" s="880"/>
      <c r="F4" s="880"/>
      <c r="G4" s="50"/>
      <c r="H4" s="276"/>
      <c r="I4" s="276"/>
      <c r="J4" s="276"/>
      <c r="K4" s="276"/>
      <c r="L4" s="276"/>
      <c r="M4" s="276"/>
      <c r="N4" s="276"/>
      <c r="O4" s="276"/>
      <c r="P4" s="276"/>
      <c r="Q4" s="276"/>
    </row>
    <row r="5" spans="1:21" ht="6" hidden="1" customHeight="1">
      <c r="A5" s="51"/>
      <c r="B5" s="51"/>
      <c r="C5" s="238"/>
      <c r="D5" s="238"/>
      <c r="E5" s="238"/>
      <c r="F5" s="238"/>
      <c r="G5" s="51"/>
      <c r="H5" s="51"/>
      <c r="I5" s="51"/>
      <c r="J5" s="51"/>
      <c r="K5" s="51"/>
      <c r="L5" s="51"/>
      <c r="M5" s="51"/>
      <c r="N5" s="51"/>
      <c r="O5" s="51"/>
      <c r="P5" s="51"/>
      <c r="Q5" s="1"/>
    </row>
    <row r="6" spans="1:21" ht="21" customHeight="1">
      <c r="A6" s="42"/>
      <c r="B6" s="42" t="s">
        <v>21</v>
      </c>
      <c r="C6" s="240"/>
      <c r="D6" s="240"/>
      <c r="E6" s="240"/>
      <c r="F6" s="240"/>
      <c r="G6" s="42"/>
      <c r="H6" s="42"/>
      <c r="I6" s="42"/>
      <c r="J6" s="42"/>
      <c r="K6" s="42"/>
      <c r="L6" s="42"/>
      <c r="M6" s="42" t="s">
        <v>161</v>
      </c>
      <c r="N6" s="50"/>
      <c r="O6" s="42"/>
      <c r="P6" s="42"/>
      <c r="Q6" s="42"/>
    </row>
    <row r="7" spans="1:21" ht="8.25" customHeight="1" thickBot="1"/>
    <row r="8" spans="1:21" ht="27" customHeight="1">
      <c r="A8" s="857" t="s">
        <v>4</v>
      </c>
      <c r="B8" s="859" t="s">
        <v>22</v>
      </c>
      <c r="C8" s="289">
        <v>1</v>
      </c>
      <c r="D8" s="289">
        <v>2</v>
      </c>
      <c r="E8" s="289">
        <v>3</v>
      </c>
      <c r="F8" s="289">
        <v>4</v>
      </c>
      <c r="G8" s="288">
        <v>7</v>
      </c>
      <c r="H8" s="288">
        <v>8</v>
      </c>
      <c r="I8" s="288">
        <v>9</v>
      </c>
      <c r="J8" s="861" t="s">
        <v>0</v>
      </c>
      <c r="K8" s="861" t="s">
        <v>1</v>
      </c>
      <c r="L8" s="861" t="s">
        <v>2</v>
      </c>
      <c r="M8" s="861" t="s">
        <v>89</v>
      </c>
      <c r="N8" s="864" t="s">
        <v>5</v>
      </c>
      <c r="O8" s="2"/>
    </row>
    <row r="9" spans="1:21" ht="46.5" customHeight="1">
      <c r="A9" s="895"/>
      <c r="B9" s="874"/>
      <c r="C9" s="243" t="str">
        <f>$B10</f>
        <v>Прозоров Георгий
Дмитрино, 20.12.1999 г.
8-964-700-22-06</v>
      </c>
      <c r="D9" s="243" t="str">
        <f>B11</f>
        <v>Поручиков Роман
Сев.Тушино, 13.12.1996 г.
8-906-034-19-01</v>
      </c>
      <c r="E9" s="243" t="str">
        <f>B12</f>
        <v>Поручиков Кирилл
Сев.Тушино, 07.12.2002 г.
8-966-040-47-76</v>
      </c>
      <c r="F9" s="243">
        <f>B13</f>
        <v>0</v>
      </c>
      <c r="G9" s="39" t="e">
        <f>#REF!</f>
        <v>#REF!</v>
      </c>
      <c r="H9" s="39" t="e">
        <f>#REF!</f>
        <v>#REF!</v>
      </c>
      <c r="I9" s="39" t="e">
        <f>#REF!</f>
        <v>#REF!</v>
      </c>
      <c r="J9" s="870"/>
      <c r="K9" s="870"/>
      <c r="L9" s="870"/>
      <c r="M9" s="870"/>
      <c r="N9" s="896"/>
      <c r="O9" s="2"/>
    </row>
    <row r="10" spans="1:21" s="50" customFormat="1" ht="69.95" customHeight="1">
      <c r="A10" s="350">
        <v>1</v>
      </c>
      <c r="B10" s="232" t="s">
        <v>100</v>
      </c>
      <c r="C10" s="34"/>
      <c r="D10" s="31"/>
      <c r="E10" s="31"/>
      <c r="F10" s="31"/>
      <c r="G10" s="37"/>
      <c r="H10" s="37"/>
      <c r="I10" s="37"/>
      <c r="J10" s="37"/>
      <c r="K10" s="37"/>
      <c r="L10" s="37"/>
      <c r="M10" s="199"/>
      <c r="N10" s="351"/>
      <c r="O10" s="55"/>
    </row>
    <row r="11" spans="1:21" s="203" customFormat="1" ht="69.95" customHeight="1">
      <c r="A11" s="290">
        <v>2</v>
      </c>
      <c r="B11" s="232" t="s">
        <v>101</v>
      </c>
      <c r="C11" s="31"/>
      <c r="D11" s="34"/>
      <c r="E11" s="31"/>
      <c r="F11" s="31"/>
      <c r="G11" s="213"/>
      <c r="H11" s="213"/>
      <c r="I11" s="213"/>
      <c r="J11" s="37"/>
      <c r="K11" s="37"/>
      <c r="L11" s="37"/>
      <c r="M11" s="199"/>
      <c r="N11" s="351"/>
      <c r="P11"/>
    </row>
    <row r="12" spans="1:21" ht="69.95" customHeight="1">
      <c r="A12" s="352">
        <v>3</v>
      </c>
      <c r="B12" s="232" t="s">
        <v>102</v>
      </c>
      <c r="C12" s="31"/>
      <c r="D12" s="31"/>
      <c r="E12" s="34"/>
      <c r="F12" s="31"/>
      <c r="G12" s="37"/>
      <c r="H12" s="37"/>
      <c r="I12" s="37"/>
      <c r="J12" s="37"/>
      <c r="K12" s="37"/>
      <c r="L12" s="37"/>
      <c r="M12" s="199"/>
      <c r="N12" s="351"/>
      <c r="U12" s="50"/>
    </row>
    <row r="13" spans="1:21" s="203" customFormat="1" ht="69.95" customHeight="1" thickBot="1">
      <c r="A13" s="291">
        <v>4</v>
      </c>
      <c r="B13" s="353"/>
      <c r="C13" s="354"/>
      <c r="D13" s="354"/>
      <c r="E13" s="354"/>
      <c r="F13" s="355"/>
      <c r="G13" s="292"/>
      <c r="H13" s="292"/>
      <c r="I13" s="292"/>
      <c r="J13" s="356"/>
      <c r="K13" s="356"/>
      <c r="L13" s="356"/>
      <c r="M13" s="357"/>
      <c r="N13" s="358"/>
    </row>
    <row r="14" spans="1:21" ht="6.75" hidden="1" customHeight="1">
      <c r="A14" s="278">
        <v>5</v>
      </c>
      <c r="B14" s="345" t="s">
        <v>84</v>
      </c>
      <c r="C14" s="280"/>
      <c r="D14" s="280"/>
      <c r="E14" s="280"/>
      <c r="F14" s="280"/>
      <c r="G14" s="282"/>
      <c r="H14" s="282"/>
      <c r="I14" s="282"/>
      <c r="J14" s="346"/>
      <c r="K14" s="347"/>
      <c r="L14" s="282"/>
      <c r="M14" s="348"/>
      <c r="N14" s="349"/>
    </row>
    <row r="15" spans="1:21" s="17" customFormat="1" ht="11.25" hidden="1" customHeight="1">
      <c r="A15" s="6">
        <v>7</v>
      </c>
      <c r="B15" s="40"/>
      <c r="C15" s="31" t="s">
        <v>64</v>
      </c>
      <c r="D15" s="31" t="s">
        <v>64</v>
      </c>
      <c r="E15" s="31" t="s">
        <v>64</v>
      </c>
      <c r="F15" s="31" t="s">
        <v>64</v>
      </c>
      <c r="G15" s="34"/>
      <c r="H15" s="37" t="e">
        <f>IF(#REF!&lt;&gt;" : ",#REF!," ")</f>
        <v>#REF!</v>
      </c>
      <c r="I15" s="37" t="e">
        <f>IF(#REF!&lt;&gt;" : ",#REF!," ")</f>
        <v>#REF!</v>
      </c>
      <c r="J15" s="46" t="e">
        <f>#REF!</f>
        <v>#REF!</v>
      </c>
      <c r="K15" s="205" t="e">
        <f>#REF!</f>
        <v>#REF!</v>
      </c>
      <c r="L15" s="43" t="e">
        <f>#REF!</f>
        <v>#REF!</v>
      </c>
      <c r="M15" s="45" t="e">
        <f>CONCATENATE(#REF!,#REF!,"  =",#REF!)</f>
        <v>#REF!</v>
      </c>
      <c r="N15" s="38"/>
    </row>
    <row r="16" spans="1:21" ht="63" hidden="1" customHeight="1">
      <c r="A16" s="33">
        <v>8</v>
      </c>
      <c r="B16" s="40"/>
      <c r="C16" s="31" t="s">
        <v>64</v>
      </c>
      <c r="D16" s="31" t="s">
        <v>64</v>
      </c>
      <c r="E16" s="31" t="s">
        <v>64</v>
      </c>
      <c r="F16" s="31" t="s">
        <v>64</v>
      </c>
      <c r="G16" s="31" t="s">
        <v>64</v>
      </c>
      <c r="H16" s="36"/>
      <c r="I16" s="37" t="e">
        <f>IF(#REF!&lt;&gt;" : ",#REF!," ")</f>
        <v>#REF!</v>
      </c>
      <c r="J16" s="46" t="e">
        <f>#REF!</f>
        <v>#REF!</v>
      </c>
      <c r="K16" s="205" t="e">
        <f>#REF!</f>
        <v>#REF!</v>
      </c>
      <c r="L16" s="43" t="e">
        <f>#REF!</f>
        <v>#REF!</v>
      </c>
      <c r="M16" s="45" t="e">
        <f>CONCATENATE(#REF!,#REF!,"  =",#REF!)</f>
        <v>#REF!</v>
      </c>
      <c r="N16" s="38"/>
    </row>
    <row r="17" spans="1:17" s="17" customFormat="1" ht="63" hidden="1" customHeight="1">
      <c r="A17" s="4">
        <v>9</v>
      </c>
      <c r="B17" s="40"/>
      <c r="C17" s="31" t="s">
        <v>64</v>
      </c>
      <c r="D17" s="210" t="s">
        <v>64</v>
      </c>
      <c r="E17" s="31" t="s">
        <v>64</v>
      </c>
      <c r="F17" s="31" t="s">
        <v>64</v>
      </c>
      <c r="G17" s="31" t="s">
        <v>64</v>
      </c>
      <c r="H17" s="31" t="s">
        <v>64</v>
      </c>
      <c r="I17" s="44"/>
      <c r="J17" s="46" t="e">
        <f>#REF!</f>
        <v>#REF!</v>
      </c>
      <c r="K17" s="205" t="e">
        <f>#REF!</f>
        <v>#REF!</v>
      </c>
      <c r="L17" s="43" t="e">
        <f>#REF!</f>
        <v>#REF!</v>
      </c>
      <c r="M17" s="45" t="e">
        <f>CONCATENATE(#REF!,#REF!,"  =",#REF!)</f>
        <v>#REF!</v>
      </c>
      <c r="N17" s="38"/>
    </row>
    <row r="18" spans="1:17" ht="15" customHeight="1">
      <c r="A18" s="8"/>
      <c r="B18" s="18"/>
      <c r="C18" s="19"/>
      <c r="D18" s="334"/>
      <c r="E18" s="19"/>
      <c r="F18" s="19"/>
      <c r="G18" s="19"/>
      <c r="H18" s="19"/>
      <c r="I18" s="19"/>
      <c r="J18" s="21"/>
      <c r="K18" s="21"/>
      <c r="L18" s="21"/>
      <c r="M18" s="22"/>
      <c r="N18" s="21"/>
      <c r="O18" s="23"/>
      <c r="P18" s="23"/>
    </row>
    <row r="19" spans="1:17" ht="39.950000000000003" customHeight="1">
      <c r="A19" s="26"/>
      <c r="B19" s="32"/>
      <c r="C19" s="244"/>
      <c r="D19" s="245" t="s">
        <v>6</v>
      </c>
      <c r="F19" s="244"/>
      <c r="G19" s="28"/>
      <c r="H19" s="28"/>
      <c r="J19" s="26"/>
      <c r="K19" s="15" t="s">
        <v>34</v>
      </c>
      <c r="L19" s="26"/>
      <c r="M19" s="26"/>
      <c r="N19" s="26"/>
      <c r="O19" s="26"/>
      <c r="P19" s="26"/>
    </row>
    <row r="20" spans="1:17" ht="39.950000000000003" customHeight="1">
      <c r="A20" s="8"/>
      <c r="B20" s="8"/>
      <c r="C20" s="245" t="s">
        <v>8</v>
      </c>
      <c r="F20" s="245"/>
      <c r="G20" s="29"/>
      <c r="H20" s="29"/>
      <c r="J20" s="12"/>
      <c r="K20" s="15" t="s">
        <v>116</v>
      </c>
      <c r="L20" s="10"/>
      <c r="M20" s="11"/>
      <c r="N20" s="8"/>
      <c r="O20" s="8"/>
      <c r="P20" s="8"/>
    </row>
    <row r="21" spans="1:17" ht="39.950000000000003" customHeight="1">
      <c r="A21" s="8"/>
      <c r="B21" s="8"/>
      <c r="C21" s="246"/>
      <c r="D21" s="246"/>
      <c r="E21" s="246"/>
      <c r="F21" s="246"/>
      <c r="G21" s="7"/>
      <c r="H21" s="8"/>
      <c r="I21" s="8"/>
      <c r="J21" s="8"/>
      <c r="K21" s="8"/>
      <c r="L21" s="8"/>
      <c r="M21" s="8"/>
      <c r="N21" s="8"/>
      <c r="O21" s="8"/>
      <c r="P21" s="8"/>
    </row>
    <row r="22" spans="1:17" ht="20.25" customHeight="1">
      <c r="A22" s="9"/>
      <c r="B22" s="7" t="s">
        <v>9</v>
      </c>
      <c r="C22" s="247"/>
      <c r="D22" s="247"/>
      <c r="E22" s="247"/>
      <c r="F22" s="247"/>
      <c r="H22" s="10"/>
      <c r="I22" s="27"/>
      <c r="J22" s="27"/>
      <c r="L22" s="15"/>
      <c r="M22" s="7"/>
      <c r="N22" s="7"/>
      <c r="O22" s="7"/>
      <c r="P22" s="7"/>
    </row>
    <row r="23" spans="1:17" ht="24" customHeight="1">
      <c r="A23" s="7"/>
      <c r="B23" s="7" t="s">
        <v>10</v>
      </c>
      <c r="C23" s="247"/>
      <c r="D23" s="247"/>
      <c r="E23" s="247"/>
      <c r="F23" s="247"/>
      <c r="G23" s="7"/>
      <c r="H23" s="7"/>
      <c r="I23" s="16"/>
      <c r="J23" s="7"/>
      <c r="K23" s="7"/>
      <c r="L23" s="7"/>
      <c r="M23" s="7"/>
      <c r="N23" s="7"/>
      <c r="O23" s="7"/>
      <c r="P23" s="7"/>
    </row>
    <row r="24" spans="1:17" ht="18.75">
      <c r="I24" s="5"/>
      <c r="J24" s="13"/>
      <c r="K24" s="13"/>
      <c r="L24" s="13"/>
      <c r="M24" s="14"/>
      <c r="N24" s="5"/>
      <c r="O24" s="5"/>
      <c r="P24" s="5"/>
      <c r="Q24" s="5"/>
    </row>
    <row r="25" spans="1:17" ht="18.75">
      <c r="I25" s="5"/>
      <c r="J25" s="16"/>
      <c r="K25" s="16"/>
      <c r="L25" s="16"/>
      <c r="M25" s="5"/>
      <c r="N25" s="5"/>
      <c r="O25" s="5"/>
      <c r="P25" s="5"/>
      <c r="Q25" s="5"/>
    </row>
  </sheetData>
  <mergeCells count="10">
    <mergeCell ref="A1:N1"/>
    <mergeCell ref="A2:N2"/>
    <mergeCell ref="A8:A9"/>
    <mergeCell ref="B8:B9"/>
    <mergeCell ref="J8:J9"/>
    <mergeCell ref="K8:K9"/>
    <mergeCell ref="L8:L9"/>
    <mergeCell ref="M8:M9"/>
    <mergeCell ref="N8:N9"/>
    <mergeCell ref="D4:F4"/>
  </mergeCells>
  <pageMargins left="0.43307086614173229" right="0.43307086614173229" top="0.5" bottom="0.55000000000000004" header="0.31496062992125984" footer="0.31496062992125984"/>
  <pageSetup paperSize="9" scale="85" orientation="landscape" r:id="rId1"/>
  <colBreaks count="1" manualBreakCount="1">
    <brk id="15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A1:M24"/>
  <sheetViews>
    <sheetView topLeftCell="A10" zoomScale="70" zoomScaleNormal="70" workbookViewId="0">
      <selection activeCell="P22" sqref="P22"/>
    </sheetView>
  </sheetViews>
  <sheetFormatPr defaultRowHeight="12.75"/>
  <cols>
    <col min="4" max="4" width="28.140625" bestFit="1" customWidth="1"/>
  </cols>
  <sheetData>
    <row r="1" spans="1:13" ht="6" customHeight="1">
      <c r="A1" s="897"/>
      <c r="B1" s="897"/>
    </row>
    <row r="2" spans="1:13" ht="8.25" customHeight="1">
      <c r="A2" s="835"/>
      <c r="B2" s="835"/>
    </row>
    <row r="3" spans="1:13" ht="44.25">
      <c r="A3" s="897" t="s">
        <v>155</v>
      </c>
      <c r="B3" s="897"/>
      <c r="C3" s="897"/>
      <c r="D3" s="897"/>
      <c r="E3" s="897"/>
      <c r="F3" s="897"/>
      <c r="G3" s="897"/>
      <c r="H3" s="897"/>
      <c r="I3" s="897"/>
      <c r="J3" s="897"/>
      <c r="K3" s="897"/>
      <c r="L3" s="897"/>
      <c r="M3" s="333"/>
    </row>
    <row r="4" spans="1:13" ht="36.75" customHeight="1">
      <c r="A4" s="835" t="s">
        <v>20</v>
      </c>
      <c r="B4" s="835"/>
      <c r="C4" s="835"/>
      <c r="D4" s="835"/>
      <c r="E4" s="835"/>
      <c r="F4" s="835"/>
      <c r="G4" s="835"/>
      <c r="H4" s="835"/>
      <c r="I4" s="835"/>
      <c r="J4" s="835"/>
      <c r="K4" s="835"/>
      <c r="L4" s="835"/>
      <c r="M4" s="47"/>
    </row>
    <row r="5" spans="1:13" ht="23.25">
      <c r="C5" s="1"/>
      <c r="D5" s="87"/>
      <c r="F5" s="90"/>
      <c r="G5" s="469"/>
      <c r="H5" s="469"/>
      <c r="I5" s="88"/>
      <c r="J5" s="469"/>
    </row>
    <row r="6" spans="1:13" ht="21" thickBot="1">
      <c r="C6" s="1"/>
      <c r="D6" s="91" t="s">
        <v>95</v>
      </c>
      <c r="E6" s="898" t="s">
        <v>194</v>
      </c>
      <c r="F6" s="898"/>
      <c r="G6" s="898"/>
      <c r="H6" s="898"/>
      <c r="I6" s="898"/>
      <c r="K6" s="236" t="s">
        <v>164</v>
      </c>
    </row>
    <row r="7" spans="1:13" ht="18.75" thickBot="1">
      <c r="A7" s="98"/>
      <c r="B7" s="98"/>
      <c r="C7" s="548" t="s">
        <v>122</v>
      </c>
      <c r="D7" s="549" t="s">
        <v>69</v>
      </c>
      <c r="E7" s="550">
        <v>1</v>
      </c>
      <c r="F7" s="551">
        <v>2</v>
      </c>
      <c r="G7" s="551">
        <v>3</v>
      </c>
      <c r="H7" s="552">
        <v>4</v>
      </c>
      <c r="I7" s="553">
        <v>5</v>
      </c>
      <c r="J7" s="554" t="s">
        <v>60</v>
      </c>
      <c r="K7" s="549" t="s">
        <v>89</v>
      </c>
      <c r="L7" s="555" t="s">
        <v>5</v>
      </c>
      <c r="M7" s="556"/>
    </row>
    <row r="8" spans="1:13" ht="46.5">
      <c r="A8" s="105"/>
      <c r="B8" s="105"/>
      <c r="C8" s="557">
        <v>1</v>
      </c>
      <c r="D8" s="558" t="s">
        <v>181</v>
      </c>
      <c r="E8" s="559"/>
      <c r="F8" s="560"/>
      <c r="G8" s="560"/>
      <c r="H8" s="561"/>
      <c r="I8" s="562"/>
      <c r="J8" s="563"/>
      <c r="K8" s="564"/>
      <c r="L8" s="565"/>
      <c r="M8" s="566"/>
    </row>
    <row r="9" spans="1:13" ht="46.5">
      <c r="A9" s="203"/>
      <c r="B9" s="203"/>
      <c r="C9" s="567">
        <v>2</v>
      </c>
      <c r="D9" s="568" t="s">
        <v>184</v>
      </c>
      <c r="E9" s="569"/>
      <c r="F9" s="570"/>
      <c r="G9" s="570"/>
      <c r="H9" s="571"/>
      <c r="I9" s="572"/>
      <c r="J9" s="573"/>
      <c r="K9" s="574"/>
      <c r="L9" s="575"/>
      <c r="M9" s="576"/>
    </row>
    <row r="10" spans="1:13" ht="46.5">
      <c r="A10" s="203"/>
      <c r="B10" s="203"/>
      <c r="C10" s="567">
        <v>3</v>
      </c>
      <c r="D10" s="568" t="s">
        <v>185</v>
      </c>
      <c r="E10" s="569"/>
      <c r="F10" s="570"/>
      <c r="G10" s="570"/>
      <c r="H10" s="571"/>
      <c r="I10" s="572"/>
      <c r="J10" s="573"/>
      <c r="K10" s="574"/>
      <c r="L10" s="575"/>
      <c r="M10" s="576"/>
    </row>
    <row r="11" spans="1:13" ht="20.25">
      <c r="C11" s="577">
        <v>4</v>
      </c>
      <c r="D11" s="578"/>
      <c r="E11" s="579"/>
      <c r="F11" s="580"/>
      <c r="G11" s="580"/>
      <c r="H11" s="581"/>
      <c r="I11" s="582"/>
      <c r="J11" s="583"/>
      <c r="K11" s="584"/>
      <c r="L11" s="585"/>
      <c r="M11" s="566"/>
    </row>
    <row r="12" spans="1:13" ht="19.5" thickBot="1">
      <c r="C12" s="586">
        <v>5</v>
      </c>
      <c r="D12" s="587"/>
      <c r="E12" s="588"/>
      <c r="F12" s="589"/>
      <c r="G12" s="589"/>
      <c r="H12" s="590"/>
      <c r="I12" s="591"/>
      <c r="J12" s="592"/>
      <c r="K12" s="593"/>
      <c r="L12" s="594"/>
      <c r="M12" s="566"/>
    </row>
    <row r="13" spans="1:13" ht="18.75" thickBot="1">
      <c r="A13" s="98"/>
      <c r="B13" s="98"/>
      <c r="C13" s="595"/>
      <c r="D13" s="596" t="s">
        <v>96</v>
      </c>
      <c r="E13" s="566"/>
      <c r="F13" s="566"/>
      <c r="G13" s="566"/>
      <c r="H13" s="566"/>
      <c r="I13" s="566"/>
      <c r="J13" s="566"/>
      <c r="K13" s="597"/>
      <c r="L13" s="556"/>
      <c r="M13" s="556"/>
    </row>
    <row r="14" spans="1:13" ht="16.5" thickBot="1">
      <c r="C14" s="548" t="s">
        <v>122</v>
      </c>
      <c r="D14" s="549" t="s">
        <v>69</v>
      </c>
      <c r="E14" s="598">
        <v>1</v>
      </c>
      <c r="F14" s="599">
        <v>2</v>
      </c>
      <c r="G14" s="599">
        <v>3</v>
      </c>
      <c r="H14" s="600">
        <v>4</v>
      </c>
      <c r="I14" s="599">
        <v>5</v>
      </c>
      <c r="J14" s="601">
        <v>6</v>
      </c>
      <c r="K14" s="602" t="s">
        <v>60</v>
      </c>
      <c r="L14" s="603" t="s">
        <v>89</v>
      </c>
      <c r="M14" s="604" t="s">
        <v>5</v>
      </c>
    </row>
    <row r="15" spans="1:13" ht="46.5">
      <c r="C15" s="605">
        <v>1</v>
      </c>
      <c r="D15" s="568" t="s">
        <v>182</v>
      </c>
      <c r="E15" s="606"/>
      <c r="F15" s="607"/>
      <c r="G15" s="607"/>
      <c r="H15" s="608"/>
      <c r="I15" s="607"/>
      <c r="J15" s="607"/>
      <c r="K15" s="563"/>
      <c r="L15" s="609"/>
      <c r="M15" s="565"/>
    </row>
    <row r="16" spans="1:13" ht="46.5">
      <c r="A16" s="370"/>
      <c r="B16" s="370"/>
      <c r="C16" s="610">
        <v>2</v>
      </c>
      <c r="D16" s="568" t="s">
        <v>183</v>
      </c>
      <c r="E16" s="611"/>
      <c r="F16" s="612"/>
      <c r="G16" s="570"/>
      <c r="H16" s="571"/>
      <c r="I16" s="570"/>
      <c r="J16" s="570"/>
      <c r="K16" s="573"/>
      <c r="L16" s="613"/>
      <c r="M16" s="575"/>
    </row>
    <row r="17" spans="1:13" ht="47.25" thickBot="1">
      <c r="A17" s="370"/>
      <c r="B17" s="370"/>
      <c r="C17" s="610">
        <v>3</v>
      </c>
      <c r="D17" s="614" t="s">
        <v>186</v>
      </c>
      <c r="E17" s="611"/>
      <c r="F17" s="570"/>
      <c r="G17" s="612"/>
      <c r="H17" s="571"/>
      <c r="I17" s="570"/>
      <c r="J17" s="570"/>
      <c r="K17" s="573"/>
      <c r="L17" s="615"/>
      <c r="M17" s="575"/>
    </row>
    <row r="18" spans="1:13" ht="18.75">
      <c r="A18" s="105"/>
      <c r="B18" s="105"/>
      <c r="C18" s="610">
        <v>4</v>
      </c>
      <c r="D18" s="616" t="s">
        <v>187</v>
      </c>
      <c r="E18" s="617"/>
      <c r="F18" s="559"/>
      <c r="G18" s="559"/>
      <c r="H18" s="618"/>
      <c r="I18" s="559"/>
      <c r="J18" s="559"/>
      <c r="K18" s="619"/>
      <c r="L18" s="620"/>
      <c r="M18" s="621"/>
    </row>
    <row r="19" spans="1:13" ht="18.75">
      <c r="A19" s="105"/>
      <c r="B19" s="105"/>
      <c r="C19" s="610">
        <v>5</v>
      </c>
      <c r="D19" s="616"/>
      <c r="E19" s="617"/>
      <c r="F19" s="559"/>
      <c r="G19" s="559"/>
      <c r="H19" s="622"/>
      <c r="I19" s="618"/>
      <c r="J19" s="559"/>
      <c r="K19" s="619"/>
      <c r="L19" s="620"/>
      <c r="M19" s="621"/>
    </row>
    <row r="20" spans="1:13" ht="19.5" thickBot="1">
      <c r="C20" s="610"/>
      <c r="D20" s="623"/>
      <c r="E20" s="624"/>
      <c r="F20" s="589"/>
      <c r="G20" s="589"/>
      <c r="H20" s="590"/>
      <c r="I20" s="559"/>
      <c r="J20" s="559"/>
      <c r="K20" s="592"/>
      <c r="L20" s="593"/>
      <c r="M20" s="594"/>
    </row>
    <row r="21" spans="1:13" ht="18">
      <c r="C21" s="595"/>
      <c r="D21" s="596"/>
      <c r="E21" s="566"/>
      <c r="F21" s="566"/>
      <c r="G21" s="566"/>
      <c r="H21" s="566"/>
      <c r="I21" s="566"/>
      <c r="J21" s="566"/>
      <c r="K21" s="597"/>
      <c r="L21" s="566"/>
      <c r="M21" s="566"/>
    </row>
    <row r="22" spans="1:13" ht="26.25">
      <c r="C22" s="1"/>
      <c r="D22" s="10" t="s">
        <v>6</v>
      </c>
      <c r="E22" s="26"/>
      <c r="F22" s="26"/>
      <c r="G22" s="15" t="s">
        <v>34</v>
      </c>
      <c r="H22" s="249"/>
      <c r="K22" s="122"/>
    </row>
    <row r="23" spans="1:13" ht="26.25">
      <c r="C23" s="1"/>
      <c r="D23" s="10"/>
      <c r="E23" s="26"/>
      <c r="F23" s="26"/>
      <c r="G23" s="15"/>
      <c r="H23" s="249"/>
      <c r="I23" s="16"/>
      <c r="J23" s="171"/>
      <c r="K23" s="395" t="s">
        <v>119</v>
      </c>
    </row>
    <row r="24" spans="1:13" ht="20.25">
      <c r="C24" s="1"/>
      <c r="D24" s="10" t="s">
        <v>35</v>
      </c>
      <c r="E24" s="15"/>
      <c r="F24" s="16"/>
      <c r="G24" s="15" t="s">
        <v>7</v>
      </c>
      <c r="H24" s="249"/>
      <c r="I24" s="16"/>
      <c r="J24" s="16"/>
      <c r="K24" s="16"/>
    </row>
  </sheetData>
  <mergeCells count="5">
    <mergeCell ref="A1:B1"/>
    <mergeCell ref="A2:B2"/>
    <mergeCell ref="A3:L3"/>
    <mergeCell ref="A4:L4"/>
    <mergeCell ref="E6:I6"/>
  </mergeCells>
  <pageMargins left="0.7" right="0.7" top="0.75" bottom="0.75" header="0.3" footer="0.3"/>
  <pageSetup paperSize="9" scale="76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14</vt:i4>
      </vt:variant>
    </vt:vector>
  </HeadingPairs>
  <TitlesOfParts>
    <vt:vector size="28" baseType="lpstr">
      <vt:lpstr>Итоговый 2.3.</vt:lpstr>
      <vt:lpstr>Итоговый. М.Ж.Ю.</vt:lpstr>
      <vt:lpstr>Команд.</vt:lpstr>
      <vt:lpstr>Тройки</vt:lpstr>
      <vt:lpstr>Мужчины_пары</vt:lpstr>
      <vt:lpstr>Женщины пары</vt:lpstr>
      <vt:lpstr>Мужчины пары ф</vt:lpstr>
      <vt:lpstr>Юниоры</vt:lpstr>
      <vt:lpstr>Ж квал 1 кр</vt:lpstr>
      <vt:lpstr>Ж_финал</vt:lpstr>
      <vt:lpstr>М квал_1 кр</vt:lpstr>
      <vt:lpstr>М финал</vt:lpstr>
      <vt:lpstr>9-16</vt:lpstr>
      <vt:lpstr>Лист2</vt:lpstr>
      <vt:lpstr>'Итоговый 2.3.'!Заголовки_для_печати</vt:lpstr>
      <vt:lpstr>'Итоговый. М.Ж.Ю.'!Заголовки_для_печати</vt:lpstr>
      <vt:lpstr>'9-16'!Область_печати</vt:lpstr>
      <vt:lpstr>Ж_финал!Область_печати</vt:lpstr>
      <vt:lpstr>'Женщины пары'!Область_печати</vt:lpstr>
      <vt:lpstr>'Итоговый 2.3.'!Область_печати</vt:lpstr>
      <vt:lpstr>'Итоговый. М.Ж.Ю.'!Область_печати</vt:lpstr>
      <vt:lpstr>Команд.!Область_печати</vt:lpstr>
      <vt:lpstr>'М квал_1 кр'!Область_печати</vt:lpstr>
      <vt:lpstr>'М финал'!Область_печати</vt:lpstr>
      <vt:lpstr>'Мужчины пары ф'!Область_печати</vt:lpstr>
      <vt:lpstr>Мужчины_пары!Область_печати</vt:lpstr>
      <vt:lpstr>Тройки!Область_печати</vt:lpstr>
      <vt:lpstr>Юниоры!Область_печати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старт</dc:creator>
  <cp:lastModifiedBy>Samsung</cp:lastModifiedBy>
  <cp:lastPrinted>2016-08-24T14:15:55Z</cp:lastPrinted>
  <dcterms:created xsi:type="dcterms:W3CDTF">2008-10-08T08:52:30Z</dcterms:created>
  <dcterms:modified xsi:type="dcterms:W3CDTF">2017-09-08T17:02:28Z</dcterms:modified>
</cp:coreProperties>
</file>